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NITEC_PNG\Handong Glob Univ\"/>
    </mc:Choice>
  </mc:AlternateContent>
  <xr:revisionPtr revIDLastSave="0" documentId="13_ncr:1_{74976015-36F5-40B5-885F-0B35FAC75D8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7.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7" i="2" l="1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I22" i="2" l="1"/>
  <c r="H22" i="2"/>
  <c r="G22" i="2"/>
  <c r="I21" i="2"/>
  <c r="H21" i="2"/>
  <c r="G21" i="2"/>
  <c r="I20" i="2"/>
  <c r="H20" i="2"/>
  <c r="G20" i="2"/>
  <c r="I19" i="2"/>
  <c r="H19" i="2"/>
  <c r="G19" i="2"/>
  <c r="I18" i="2"/>
  <c r="H18" i="2"/>
  <c r="G18" i="2"/>
  <c r="I17" i="2"/>
  <c r="H17" i="2"/>
  <c r="G17" i="2"/>
  <c r="I16" i="2"/>
  <c r="H16" i="2"/>
  <c r="G16" i="2"/>
  <c r="I15" i="2"/>
  <c r="H15" i="2"/>
  <c r="G15" i="2"/>
  <c r="I14" i="2"/>
  <c r="H14" i="2"/>
  <c r="G14" i="2"/>
  <c r="I13" i="2"/>
  <c r="H13" i="2"/>
  <c r="G13" i="2"/>
  <c r="I12" i="2"/>
  <c r="H12" i="2"/>
  <c r="G12" i="2"/>
  <c r="I11" i="2"/>
  <c r="H11" i="2"/>
  <c r="G11" i="2"/>
  <c r="I10" i="2"/>
  <c r="H10" i="2"/>
  <c r="G10" i="2"/>
  <c r="I9" i="2"/>
  <c r="H9" i="2"/>
  <c r="G9" i="2"/>
  <c r="I8" i="2"/>
  <c r="H8" i="2"/>
  <c r="G8" i="2"/>
  <c r="I7" i="2"/>
  <c r="H7" i="2"/>
  <c r="G7" i="2"/>
</calcChain>
</file>

<file path=xl/sharedStrings.xml><?xml version="1.0" encoding="utf-8"?>
<sst xmlns="http://schemas.openxmlformats.org/spreadsheetml/2006/main" count="99" uniqueCount="59">
  <si>
    <t>Observation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</si>
  <si>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</si>
  <si>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</si>
  <si>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</si>
  <si>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</si>
  <si>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</si>
  <si>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</si>
  <si>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</si>
  <si>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</si>
  <si>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</si>
  <si>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</si>
  <si>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</si>
  <si>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</si>
  <si>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</si>
  <si>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</si>
  <si>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</si>
  <si>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</si>
  <si>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</si>
  <si>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</si>
  <si>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</si>
  <si>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</si>
  <si>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</si>
  <si>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</si>
  <si>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</si>
  <si>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</si>
  <si>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X Variable 1</t>
  </si>
  <si>
    <t>RESIDUAL OUTPUT</t>
  </si>
  <si>
    <t>Predicted Y</t>
  </si>
  <si>
    <t>Residuals</t>
  </si>
  <si>
    <r>
      <t xml:space="preserve">TABLE 7.6: </t>
    </r>
    <r>
      <rPr>
        <b/>
        <sz val="11"/>
        <color rgb="FF000000"/>
        <rFont val="Times New Roman"/>
        <family val="1"/>
      </rPr>
      <t>Quarterly Demand for Roses in Metro Detroit Area, from 1971-III to 1975-II</t>
    </r>
  </si>
  <si>
    <t>Year</t>
  </si>
  <si>
    <t>and</t>
  </si>
  <si>
    <t>Quarter</t>
  </si>
  <si>
    <t>Y</t>
  </si>
  <si>
    <t>X2</t>
  </si>
  <si>
    <t>X3</t>
  </si>
  <si>
    <t>X4</t>
  </si>
  <si>
    <t>X5</t>
  </si>
  <si>
    <t>1971–III</t>
  </si>
  <si>
    <t>–IV</t>
  </si>
  <si>
    <t>1972–I</t>
  </si>
  <si>
    <t>–II</t>
  </si>
  <si>
    <t>–III</t>
  </si>
  <si>
    <t>1973–I</t>
  </si>
  <si>
    <t>1974–I</t>
  </si>
  <si>
    <t>1975–I</t>
  </si>
  <si>
    <r>
      <t xml:space="preserve">Y </t>
    </r>
    <r>
      <rPr>
        <sz val="10"/>
        <color theme="1"/>
        <rFont val="MTSY"/>
      </rPr>
      <t xml:space="preserve">= </t>
    </r>
    <r>
      <rPr>
        <sz val="10"/>
        <color theme="1"/>
        <rFont val="Times New Roman"/>
        <family val="1"/>
      </rPr>
      <t>quantity of roses sold, dozens</t>
    </r>
  </si>
  <si>
    <r>
      <t>X</t>
    </r>
    <r>
      <rPr>
        <sz val="7"/>
        <color theme="1"/>
        <rFont val="Times New Roman"/>
        <family val="1"/>
      </rPr>
      <t xml:space="preserve">2 </t>
    </r>
    <r>
      <rPr>
        <sz val="10"/>
        <color theme="1"/>
        <rFont val="MTSY"/>
      </rPr>
      <t xml:space="preserve">= </t>
    </r>
    <r>
      <rPr>
        <sz val="10"/>
        <color theme="1"/>
        <rFont val="Times New Roman"/>
        <family val="1"/>
      </rPr>
      <t>average wholesale price of roses, $/dozen</t>
    </r>
  </si>
  <si>
    <r>
      <t>X</t>
    </r>
    <r>
      <rPr>
        <sz val="7"/>
        <color theme="1"/>
        <rFont val="Times New Roman"/>
        <family val="1"/>
      </rPr>
      <t xml:space="preserve">3 </t>
    </r>
    <r>
      <rPr>
        <sz val="10"/>
        <color theme="1"/>
        <rFont val="MTSY"/>
      </rPr>
      <t xml:space="preserve">= </t>
    </r>
    <r>
      <rPr>
        <sz val="10"/>
        <color theme="1"/>
        <rFont val="Times New Roman"/>
        <family val="1"/>
      </rPr>
      <t>average wholesale price of carnations, $/dozen</t>
    </r>
  </si>
  <si>
    <r>
      <t>X</t>
    </r>
    <r>
      <rPr>
        <sz val="7"/>
        <color theme="1"/>
        <rFont val="Times New Roman"/>
        <family val="1"/>
      </rPr>
      <t xml:space="preserve">4 </t>
    </r>
    <r>
      <rPr>
        <sz val="10"/>
        <color theme="1"/>
        <rFont val="MTSY"/>
      </rPr>
      <t xml:space="preserve">= </t>
    </r>
    <r>
      <rPr>
        <sz val="10"/>
        <color theme="1"/>
        <rFont val="Times New Roman"/>
        <family val="1"/>
      </rPr>
      <t>average weekly family disposable income, $/week</t>
    </r>
  </si>
  <si>
    <r>
      <t>X</t>
    </r>
    <r>
      <rPr>
        <sz val="7"/>
        <color theme="1"/>
        <rFont val="Times New Roman"/>
        <family val="1"/>
      </rPr>
      <t xml:space="preserve">5 </t>
    </r>
    <r>
      <rPr>
        <sz val="10"/>
        <color theme="1"/>
        <rFont val="MTSY"/>
      </rPr>
      <t xml:space="preserve">= </t>
    </r>
    <r>
      <rPr>
        <sz val="10"/>
        <color theme="1"/>
        <rFont val="Times New Roman"/>
        <family val="1"/>
      </rPr>
      <t>the trend variable taking values of 1, 2, and so on, for the period 1971–III to 1975–II in the Detroit metropolitan area</t>
    </r>
  </si>
  <si>
    <t>Lny</t>
  </si>
  <si>
    <t>LnX2</t>
  </si>
  <si>
    <t>LnX3</t>
  </si>
  <si>
    <t>X Variable 2</t>
  </si>
  <si>
    <r>
      <t xml:space="preserve">Linear model: </t>
    </r>
    <r>
      <rPr>
        <b/>
        <i/>
        <sz val="14"/>
        <color rgb="FF000000"/>
        <rFont val="Calibri"/>
        <family val="2"/>
        <scheme val="minor"/>
      </rPr>
      <t>Yt = α1 + α2X2t + α3X3t + ut (8.10.1)</t>
    </r>
  </si>
  <si>
    <r>
      <rPr>
        <sz val="14"/>
        <color rgb="FF000000"/>
        <rFont val="Calibri"/>
        <family val="2"/>
        <scheme val="minor"/>
      </rPr>
      <t>Log–linear model: ln</t>
    </r>
    <r>
      <rPr>
        <i/>
        <sz val="14"/>
        <color rgb="FF000000"/>
        <rFont val="Calibri"/>
        <family val="2"/>
        <scheme val="minor"/>
      </rPr>
      <t xml:space="preserve">Yt = β1 + β2 lnX2t + β3 lnX3t + ut </t>
    </r>
    <r>
      <rPr>
        <b/>
        <i/>
        <sz val="14"/>
        <color rgb="FF000000"/>
        <rFont val="Calibri"/>
        <family val="2"/>
        <scheme val="minor"/>
      </rPr>
      <t>(8.10.2)</t>
    </r>
  </si>
  <si>
    <t xml:space="preserve">Z1 </t>
  </si>
  <si>
    <t>Z2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</si>
</sst>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1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FF"/>
      <name val="Arial"/>
      <family val="2"/>
    </font>
    <font>
      <b/>
      <sz val="11"/>
      <color rgb="FF000000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MTSY"/>
    </font>
    <font>
      <sz val="10"/>
      <color theme="1"/>
      <name val="Times New Roman"/>
      <family val="1"/>
    </font>
    <font>
      <sz val="7"/>
      <color theme="1"/>
      <name val="Times New Roman"/>
      <family val="1"/>
    </font>
    <font>
      <sz val="14"/>
      <color rgb="FF000000"/>
      <name val="Calibri"/>
      <family val="2"/>
      <scheme val="minor"/>
    </font>
    <font>
      <i/>
      <sz val="14"/>
      <color rgb="FF000000"/>
      <name val="Calibri"/>
      <family val="2"/>
      <scheme val="minor"/>
    </font>
    <font>
      <b/>
      <i/>
      <sz val="1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Continuous"/>
    </xf>
    <xf numFmtId="0" fontId="2" fillId="0" borderId="0" xfId="0" applyFont="1"/>
    <xf numFmtId="3" fontId="0" fillId="0" borderId="0" xfId="0" applyNumberFormat="1"/>
    <xf numFmtId="0" fontId="4" fillId="0" borderId="0" xfId="0" applyFont="1"/>
    <xf numFmtId="0" fontId="6" fillId="0" borderId="0" xfId="0" applyFont="1"/>
    <xf numFmtId="0" fontId="11" fillId="2" borderId="0" xfId="0" applyFont="1" applyFill="1" applyAlignment="1">
      <alignment horizontal="left" indent="4" readingOrder="1"/>
    </xf>
    <xf numFmtId="0" fontId="0" fillId="2" borderId="0" xfId="0" applyFill="1"/>
    <xf numFmtId="0" fontId="8" fillId="2" borderId="0" xfId="0" applyFont="1" applyFill="1" applyAlignment="1">
      <alignment horizontal="left" indent="4" readingOrder="1"/>
    </xf>
    <xf numFmtId="0" fontId="1" fillId="0" borderId="0" xfId="0" applyFont="1" applyFill="1" applyBorder="1" applyAlignment="1">
      <alignment horizontal="center"/>
    </xf>
    <xf numFmtId="16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X Variable 1 Line Fit  Plot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xVal>
            <c:numRef>
              <c:f>'7.6'!$C$7:$C$22</c:f>
              <c:numCache>
                <c:formatCode>General</c:formatCode>
                <c:ptCount val="16"/>
                <c:pt idx="0">
                  <c:v>2.2599999999999998</c:v>
                </c:pt>
                <c:pt idx="1">
                  <c:v>2.54</c:v>
                </c:pt>
                <c:pt idx="2">
                  <c:v>3.07</c:v>
                </c:pt>
                <c:pt idx="3">
                  <c:v>2.91</c:v>
                </c:pt>
                <c:pt idx="4">
                  <c:v>2.73</c:v>
                </c:pt>
                <c:pt idx="5">
                  <c:v>2.77</c:v>
                </c:pt>
                <c:pt idx="6">
                  <c:v>3.59</c:v>
                </c:pt>
                <c:pt idx="7">
                  <c:v>3.23</c:v>
                </c:pt>
                <c:pt idx="8">
                  <c:v>2.6</c:v>
                </c:pt>
                <c:pt idx="9">
                  <c:v>2.89</c:v>
                </c:pt>
                <c:pt idx="10">
                  <c:v>3.77</c:v>
                </c:pt>
                <c:pt idx="11">
                  <c:v>3.64</c:v>
                </c:pt>
                <c:pt idx="12">
                  <c:v>2.82</c:v>
                </c:pt>
                <c:pt idx="13">
                  <c:v>2.96</c:v>
                </c:pt>
                <c:pt idx="14">
                  <c:v>4.24</c:v>
                </c:pt>
                <c:pt idx="15">
                  <c:v>3.69</c:v>
                </c:pt>
              </c:numCache>
            </c:numRef>
          </c:xVal>
          <c:yVal>
            <c:numRef>
              <c:f>'7.6'!$B$7:$B$22</c:f>
              <c:numCache>
                <c:formatCode>#,##0</c:formatCode>
                <c:ptCount val="16"/>
                <c:pt idx="0">
                  <c:v>11484</c:v>
                </c:pt>
                <c:pt idx="1">
                  <c:v>9348</c:v>
                </c:pt>
                <c:pt idx="2">
                  <c:v>8429</c:v>
                </c:pt>
                <c:pt idx="3">
                  <c:v>10079</c:v>
                </c:pt>
                <c:pt idx="4">
                  <c:v>9240</c:v>
                </c:pt>
                <c:pt idx="5">
                  <c:v>8862</c:v>
                </c:pt>
                <c:pt idx="6">
                  <c:v>6216</c:v>
                </c:pt>
                <c:pt idx="7">
                  <c:v>8253</c:v>
                </c:pt>
                <c:pt idx="8">
                  <c:v>8038</c:v>
                </c:pt>
                <c:pt idx="9">
                  <c:v>7476</c:v>
                </c:pt>
                <c:pt idx="10">
                  <c:v>5911</c:v>
                </c:pt>
                <c:pt idx="11">
                  <c:v>7950</c:v>
                </c:pt>
                <c:pt idx="12">
                  <c:v>6134</c:v>
                </c:pt>
                <c:pt idx="13">
                  <c:v>5868</c:v>
                </c:pt>
                <c:pt idx="14">
                  <c:v>3160</c:v>
                </c:pt>
                <c:pt idx="15">
                  <c:v>5872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C8-4359-86C8-4FBE189DFD80}"/>
            </c:ext>
          </c:extLst>
        </c:ser>
        <c:ser>
          <c:idx val="1"/>
          <c:order val="1"/>
          <c:tx>
            <c:v>Predicted Y</c:v>
          </c:tx>
          <c:spPr>
            <a:ln w="28575">
              <a:noFill/>
            </a:ln>
          </c:spPr>
          <c:xVal>
            <c:numRef>
              <c:f>'7.6'!$C$7:$C$22</c:f>
              <c:numCache>
                <c:formatCode>General</c:formatCode>
                <c:ptCount val="16"/>
                <c:pt idx="0">
                  <c:v>2.2599999999999998</c:v>
                </c:pt>
                <c:pt idx="1">
                  <c:v>2.54</c:v>
                </c:pt>
                <c:pt idx="2">
                  <c:v>3.07</c:v>
                </c:pt>
                <c:pt idx="3">
                  <c:v>2.91</c:v>
                </c:pt>
                <c:pt idx="4">
                  <c:v>2.73</c:v>
                </c:pt>
                <c:pt idx="5">
                  <c:v>2.77</c:v>
                </c:pt>
                <c:pt idx="6">
                  <c:v>3.59</c:v>
                </c:pt>
                <c:pt idx="7">
                  <c:v>3.23</c:v>
                </c:pt>
                <c:pt idx="8">
                  <c:v>2.6</c:v>
                </c:pt>
                <c:pt idx="9">
                  <c:v>2.89</c:v>
                </c:pt>
                <c:pt idx="10">
                  <c:v>3.77</c:v>
                </c:pt>
                <c:pt idx="11">
                  <c:v>3.64</c:v>
                </c:pt>
                <c:pt idx="12">
                  <c:v>2.82</c:v>
                </c:pt>
                <c:pt idx="13">
                  <c:v>2.96</c:v>
                </c:pt>
                <c:pt idx="14">
                  <c:v>4.24</c:v>
                </c:pt>
                <c:pt idx="15">
                  <c:v>3.69</c:v>
                </c:pt>
              </c:numCache>
            </c:numRef>
          </c:xVal>
          <c:yVal>
            <c:numRef>
              <c:f>'7.6'!$B$50:$B$65</c:f>
              <c:numCache>
                <c:formatCode>General</c:formatCode>
                <c:ptCount val="16"/>
                <c:pt idx="0">
                  <c:v>11011.683514406048</c:v>
                </c:pt>
                <c:pt idx="1">
                  <c:v>8150.9076165465831</c:v>
                </c:pt>
                <c:pt idx="2">
                  <c:v>9552.7984469632702</c:v>
                </c:pt>
                <c:pt idx="3">
                  <c:v>8975.5440461821545</c:v>
                </c:pt>
                <c:pt idx="4">
                  <c:v>8445.7810429158544</c:v>
                </c:pt>
                <c:pt idx="5">
                  <c:v>9561.3564825533958</c:v>
                </c:pt>
                <c:pt idx="6">
                  <c:v>6741.4811548022717</c:v>
                </c:pt>
                <c:pt idx="7">
                  <c:v>7342.9536563013662</c:v>
                </c:pt>
                <c:pt idx="8">
                  <c:v>8712.2463511342175</c:v>
                </c:pt>
                <c:pt idx="9">
                  <c:v>7812.4772090297993</c:v>
                </c:pt>
                <c:pt idx="10">
                  <c:v>5751.0082354632887</c:v>
                </c:pt>
                <c:pt idx="11">
                  <c:v>6101.9310949375013</c:v>
                </c:pt>
                <c:pt idx="12">
                  <c:v>7345.2654659127802</c:v>
                </c:pt>
                <c:pt idx="13">
                  <c:v>7322.5033712471995</c:v>
                </c:pt>
                <c:pt idx="14">
                  <c:v>3776.3086227640415</c:v>
                </c:pt>
                <c:pt idx="15">
                  <c:v>5715.7536888402792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C8-4359-86C8-4FBE189DFD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637888"/>
        <c:axId val="77624064"/>
      </c:scatterChart>
      <c:valAx>
        <c:axId val="77637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 Variable 1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7624064"/>
        <c:crosses val="autoZero"/>
        <c:crossBetween val="midCat"/>
      </c:valAx>
      <c:valAx>
        <c:axId val="776240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crossAx val="77637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X Variable 2 Line Fit  Plot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xVal>
            <c:numRef>
              <c:f>'7.6'!$D$7:$D$22</c:f>
              <c:numCache>
                <c:formatCode>General</c:formatCode>
                <c:ptCount val="16"/>
                <c:pt idx="0">
                  <c:v>3.49</c:v>
                </c:pt>
                <c:pt idx="1">
                  <c:v>2.85</c:v>
                </c:pt>
                <c:pt idx="2">
                  <c:v>4.0599999999999996</c:v>
                </c:pt>
                <c:pt idx="3">
                  <c:v>3.64</c:v>
                </c:pt>
                <c:pt idx="4">
                  <c:v>3.21</c:v>
                </c:pt>
                <c:pt idx="5">
                  <c:v>3.66</c:v>
                </c:pt>
                <c:pt idx="6">
                  <c:v>3.76</c:v>
                </c:pt>
                <c:pt idx="7">
                  <c:v>3.49</c:v>
                </c:pt>
                <c:pt idx="8">
                  <c:v>3.13</c:v>
                </c:pt>
                <c:pt idx="9">
                  <c:v>3.2</c:v>
                </c:pt>
                <c:pt idx="10">
                  <c:v>3.65</c:v>
                </c:pt>
                <c:pt idx="11">
                  <c:v>3.6</c:v>
                </c:pt>
                <c:pt idx="12">
                  <c:v>2.94</c:v>
                </c:pt>
                <c:pt idx="13">
                  <c:v>3.12</c:v>
                </c:pt>
                <c:pt idx="14">
                  <c:v>3.58</c:v>
                </c:pt>
                <c:pt idx="15">
                  <c:v>3.53</c:v>
                </c:pt>
              </c:numCache>
            </c:numRef>
          </c:xVal>
          <c:yVal>
            <c:numRef>
              <c:f>'7.6'!$B$7:$B$22</c:f>
              <c:numCache>
                <c:formatCode>#,##0</c:formatCode>
                <c:ptCount val="16"/>
                <c:pt idx="0">
                  <c:v>11484</c:v>
                </c:pt>
                <c:pt idx="1">
                  <c:v>9348</c:v>
                </c:pt>
                <c:pt idx="2">
                  <c:v>8429</c:v>
                </c:pt>
                <c:pt idx="3">
                  <c:v>10079</c:v>
                </c:pt>
                <c:pt idx="4">
                  <c:v>9240</c:v>
                </c:pt>
                <c:pt idx="5">
                  <c:v>8862</c:v>
                </c:pt>
                <c:pt idx="6">
                  <c:v>6216</c:v>
                </c:pt>
                <c:pt idx="7">
                  <c:v>8253</c:v>
                </c:pt>
                <c:pt idx="8">
                  <c:v>8038</c:v>
                </c:pt>
                <c:pt idx="9">
                  <c:v>7476</c:v>
                </c:pt>
                <c:pt idx="10">
                  <c:v>5911</c:v>
                </c:pt>
                <c:pt idx="11">
                  <c:v>7950</c:v>
                </c:pt>
                <c:pt idx="12">
                  <c:v>6134</c:v>
                </c:pt>
                <c:pt idx="13">
                  <c:v>5868</c:v>
                </c:pt>
                <c:pt idx="14">
                  <c:v>3160</c:v>
                </c:pt>
                <c:pt idx="15">
                  <c:v>5872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633-4BEC-82BE-431F9B3B57AE}"/>
            </c:ext>
          </c:extLst>
        </c:ser>
        <c:ser>
          <c:idx val="1"/>
          <c:order val="1"/>
          <c:tx>
            <c:v>Predicted Y</c:v>
          </c:tx>
          <c:spPr>
            <a:ln w="28575">
              <a:noFill/>
            </a:ln>
          </c:spPr>
          <c:xVal>
            <c:numRef>
              <c:f>'7.6'!$D$7:$D$22</c:f>
              <c:numCache>
                <c:formatCode>General</c:formatCode>
                <c:ptCount val="16"/>
                <c:pt idx="0">
                  <c:v>3.49</c:v>
                </c:pt>
                <c:pt idx="1">
                  <c:v>2.85</c:v>
                </c:pt>
                <c:pt idx="2">
                  <c:v>4.0599999999999996</c:v>
                </c:pt>
                <c:pt idx="3">
                  <c:v>3.64</c:v>
                </c:pt>
                <c:pt idx="4">
                  <c:v>3.21</c:v>
                </c:pt>
                <c:pt idx="5">
                  <c:v>3.66</c:v>
                </c:pt>
                <c:pt idx="6">
                  <c:v>3.76</c:v>
                </c:pt>
                <c:pt idx="7">
                  <c:v>3.49</c:v>
                </c:pt>
                <c:pt idx="8">
                  <c:v>3.13</c:v>
                </c:pt>
                <c:pt idx="9">
                  <c:v>3.2</c:v>
                </c:pt>
                <c:pt idx="10">
                  <c:v>3.65</c:v>
                </c:pt>
                <c:pt idx="11">
                  <c:v>3.6</c:v>
                </c:pt>
                <c:pt idx="12">
                  <c:v>2.94</c:v>
                </c:pt>
                <c:pt idx="13">
                  <c:v>3.12</c:v>
                </c:pt>
                <c:pt idx="14">
                  <c:v>3.58</c:v>
                </c:pt>
                <c:pt idx="15">
                  <c:v>3.53</c:v>
                </c:pt>
              </c:numCache>
            </c:numRef>
          </c:xVal>
          <c:yVal>
            <c:numRef>
              <c:f>'7.6'!$B$50:$B$65</c:f>
              <c:numCache>
                <c:formatCode>General</c:formatCode>
                <c:ptCount val="16"/>
                <c:pt idx="0">
                  <c:v>11011.683514406048</c:v>
                </c:pt>
                <c:pt idx="1">
                  <c:v>8150.9076165465831</c:v>
                </c:pt>
                <c:pt idx="2">
                  <c:v>9552.7984469632702</c:v>
                </c:pt>
                <c:pt idx="3">
                  <c:v>8975.5440461821545</c:v>
                </c:pt>
                <c:pt idx="4">
                  <c:v>8445.7810429158544</c:v>
                </c:pt>
                <c:pt idx="5">
                  <c:v>9561.3564825533958</c:v>
                </c:pt>
                <c:pt idx="6">
                  <c:v>6741.4811548022717</c:v>
                </c:pt>
                <c:pt idx="7">
                  <c:v>7342.9536563013662</c:v>
                </c:pt>
                <c:pt idx="8">
                  <c:v>8712.2463511342175</c:v>
                </c:pt>
                <c:pt idx="9">
                  <c:v>7812.4772090297993</c:v>
                </c:pt>
                <c:pt idx="10">
                  <c:v>5751.0082354632887</c:v>
                </c:pt>
                <c:pt idx="11">
                  <c:v>6101.9310949375013</c:v>
                </c:pt>
                <c:pt idx="12">
                  <c:v>7345.2654659127802</c:v>
                </c:pt>
                <c:pt idx="13">
                  <c:v>7322.5033712471995</c:v>
                </c:pt>
                <c:pt idx="14">
                  <c:v>3776.3086227640415</c:v>
                </c:pt>
                <c:pt idx="15">
                  <c:v>5715.7536888402792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633-4BEC-82BE-431F9B3B57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403840"/>
        <c:axId val="182168192"/>
      </c:scatterChart>
      <c:valAx>
        <c:axId val="1824038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 Variable 2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2168192"/>
        <c:crosses val="autoZero"/>
        <c:crossBetween val="midCat"/>
      </c:valAx>
      <c:valAx>
        <c:axId val="18216819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crossAx val="18240384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X Variable 1 Line Fit  Plot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xVal>
            <c:numRef>
              <c:f>'7.6'!$H$7:$H$22</c:f>
              <c:numCache>
                <c:formatCode>General</c:formatCode>
                <c:ptCount val="16"/>
                <c:pt idx="0">
                  <c:v>0.35410843914740087</c:v>
                </c:pt>
                <c:pt idx="1">
                  <c:v>0.40483371661993806</c:v>
                </c:pt>
                <c:pt idx="2">
                  <c:v>0.48713837547718647</c:v>
                </c:pt>
                <c:pt idx="3">
                  <c:v>0.46389298898590731</c:v>
                </c:pt>
                <c:pt idx="4">
                  <c:v>0.43616264704075602</c:v>
                </c:pt>
                <c:pt idx="5">
                  <c:v>0.44247976906444858</c:v>
                </c:pt>
                <c:pt idx="6">
                  <c:v>0.55509444857831913</c:v>
                </c:pt>
                <c:pt idx="7">
                  <c:v>0.50920252233110286</c:v>
                </c:pt>
                <c:pt idx="8">
                  <c:v>0.41497334797081797</c:v>
                </c:pt>
                <c:pt idx="9">
                  <c:v>0.46089784275654788</c:v>
                </c:pt>
                <c:pt idx="10">
                  <c:v>0.57634135020579291</c:v>
                </c:pt>
                <c:pt idx="11">
                  <c:v>0.56110138364905604</c:v>
                </c:pt>
                <c:pt idx="12">
                  <c:v>0.45024910831936105</c:v>
                </c:pt>
                <c:pt idx="13">
                  <c:v>0.47129171105893858</c:v>
                </c:pt>
                <c:pt idx="14">
                  <c:v>0.6273658565927327</c:v>
                </c:pt>
                <c:pt idx="15">
                  <c:v>0.56702636615906032</c:v>
                </c:pt>
              </c:numCache>
            </c:numRef>
          </c:xVal>
          <c:yVal>
            <c:numRef>
              <c:f>'7.6'!$G$7:$G$22</c:f>
              <c:numCache>
                <c:formatCode>General</c:formatCode>
                <c:ptCount val="16"/>
                <c:pt idx="0">
                  <c:v>4.0600931838244687</c:v>
                </c:pt>
                <c:pt idx="1">
                  <c:v>3.9707187037201894</c:v>
                </c:pt>
                <c:pt idx="2">
                  <c:v>3.9257760538367461</c:v>
                </c:pt>
                <c:pt idx="3">
                  <c:v>4.003417445202194</c:v>
                </c:pt>
                <c:pt idx="4">
                  <c:v>3.9656719712201065</c:v>
                </c:pt>
                <c:pt idx="5">
                  <c:v>3.947531745695593</c:v>
                </c:pt>
                <c:pt idx="6">
                  <c:v>3.7935110057928578</c:v>
                </c:pt>
                <c:pt idx="7">
                  <c:v>3.9166118451093461</c:v>
                </c:pt>
                <c:pt idx="8">
                  <c:v>3.9051480018560158</c:v>
                </c:pt>
                <c:pt idx="9">
                  <c:v>3.8736692927067944</c:v>
                </c:pt>
                <c:pt idx="10">
                  <c:v>3.7716609593488872</c:v>
                </c:pt>
                <c:pt idx="11">
                  <c:v>3.9003671286564705</c:v>
                </c:pt>
                <c:pt idx="12">
                  <c:v>3.7877437716464666</c:v>
                </c:pt>
                <c:pt idx="13">
                  <c:v>3.7684901051712449</c:v>
                </c:pt>
                <c:pt idx="14">
                  <c:v>3.4996870826184039</c:v>
                </c:pt>
                <c:pt idx="15">
                  <c:v>3.7687860469080143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FE0-41F6-89FD-431E82559EF1}"/>
            </c:ext>
          </c:extLst>
        </c:ser>
        <c:ser>
          <c:idx val="1"/>
          <c:order val="1"/>
          <c:tx>
            <c:v>Predicted Y</c:v>
          </c:tx>
          <c:spPr>
            <a:ln w="28575">
              <a:noFill/>
            </a:ln>
          </c:spPr>
          <c:xVal>
            <c:numRef>
              <c:f>'7.6'!$H$7:$H$22</c:f>
              <c:numCache>
                <c:formatCode>General</c:formatCode>
                <c:ptCount val="16"/>
                <c:pt idx="0">
                  <c:v>0.35410843914740087</c:v>
                </c:pt>
                <c:pt idx="1">
                  <c:v>0.40483371661993806</c:v>
                </c:pt>
                <c:pt idx="2">
                  <c:v>0.48713837547718647</c:v>
                </c:pt>
                <c:pt idx="3">
                  <c:v>0.46389298898590731</c:v>
                </c:pt>
                <c:pt idx="4">
                  <c:v>0.43616264704075602</c:v>
                </c:pt>
                <c:pt idx="5">
                  <c:v>0.44247976906444858</c:v>
                </c:pt>
                <c:pt idx="6">
                  <c:v>0.55509444857831913</c:v>
                </c:pt>
                <c:pt idx="7">
                  <c:v>0.50920252233110286</c:v>
                </c:pt>
                <c:pt idx="8">
                  <c:v>0.41497334797081797</c:v>
                </c:pt>
                <c:pt idx="9">
                  <c:v>0.46089784275654788</c:v>
                </c:pt>
                <c:pt idx="10">
                  <c:v>0.57634135020579291</c:v>
                </c:pt>
                <c:pt idx="11">
                  <c:v>0.56110138364905604</c:v>
                </c:pt>
                <c:pt idx="12">
                  <c:v>0.45024910831936105</c:v>
                </c:pt>
                <c:pt idx="13">
                  <c:v>0.47129171105893858</c:v>
                </c:pt>
                <c:pt idx="14">
                  <c:v>0.6273658565927327</c:v>
                </c:pt>
                <c:pt idx="15">
                  <c:v>0.56702636615906032</c:v>
                </c:pt>
              </c:numCache>
            </c:numRef>
          </c:xVal>
          <c:yVal>
            <c:numRef>
              <c:f>'7.6'!$B$96:$B$111</c:f>
              <c:numCache>
                <c:formatCode>General</c:formatCode>
                <c:ptCount val="16"/>
                <c:pt idx="0">
                  <c:v>4.1113461932407951</c:v>
                </c:pt>
                <c:pt idx="1">
                  <c:v>3.9041586289114241</c:v>
                </c:pt>
                <c:pt idx="2">
                  <c:v>3.9651421661146187</c:v>
                </c:pt>
                <c:pt idx="3">
                  <c:v>3.9425321767489208</c:v>
                </c:pt>
                <c:pt idx="4">
                  <c:v>3.9182104341445472</c:v>
                </c:pt>
                <c:pt idx="5">
                  <c:v>3.9834231225714145</c:v>
                </c:pt>
                <c:pt idx="6">
                  <c:v>3.8008247642616197</c:v>
                </c:pt>
                <c:pt idx="7">
                  <c:v>3.8382690490181299</c:v>
                </c:pt>
                <c:pt idx="8">
                  <c:v>3.9408339238045436</c:v>
                </c:pt>
                <c:pt idx="9">
                  <c:v>3.8728432237322075</c:v>
                </c:pt>
                <c:pt idx="10">
                  <c:v>3.7461384998409279</c:v>
                </c:pt>
                <c:pt idx="11">
                  <c:v>3.7649460344630734</c:v>
                </c:pt>
                <c:pt idx="12">
                  <c:v>3.8422852102347029</c:v>
                </c:pt>
                <c:pt idx="13">
                  <c:v>3.8398111451041079</c:v>
                </c:pt>
                <c:pt idx="14">
                  <c:v>3.6450313359767059</c:v>
                </c:pt>
                <c:pt idx="15">
                  <c:v>3.7430884351460421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FE0-41F6-89FD-431E82559E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593024"/>
        <c:axId val="182575104"/>
      </c:scatterChart>
      <c:valAx>
        <c:axId val="1825930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 Variable 1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2575104"/>
        <c:crosses val="autoZero"/>
        <c:crossBetween val="midCat"/>
      </c:valAx>
      <c:valAx>
        <c:axId val="18257510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259302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X Variable 2 Line Fit  Plot</a:t>
            </a:r>
          </a:p>
        </c:rich>
      </c:tx>
      <c:layout>
        <c:manualLayout>
          <c:xMode val="edge"/>
          <c:yMode val="edge"/>
          <c:x val="0.16940097331583551"/>
          <c:y val="7.9207920792079209E-2"/>
        </c:manualLayout>
      </c:layout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xVal>
            <c:numRef>
              <c:f>'7.6'!$I$7:$I$22</c:f>
              <c:numCache>
                <c:formatCode>General</c:formatCode>
                <c:ptCount val="16"/>
                <c:pt idx="0">
                  <c:v>0.5428254269591799</c:v>
                </c:pt>
                <c:pt idx="1">
                  <c:v>0.45484486000851021</c:v>
                </c:pt>
                <c:pt idx="2">
                  <c:v>0.60852603357719404</c:v>
                </c:pt>
                <c:pt idx="3">
                  <c:v>0.56110138364905604</c:v>
                </c:pt>
                <c:pt idx="4">
                  <c:v>0.5065050324048721</c:v>
                </c:pt>
                <c:pt idx="5">
                  <c:v>0.56348108539441066</c:v>
                </c:pt>
                <c:pt idx="6">
                  <c:v>0.57518784492766106</c:v>
                </c:pt>
                <c:pt idx="7">
                  <c:v>0.5428254269591799</c:v>
                </c:pt>
                <c:pt idx="8">
                  <c:v>0.49554433754644844</c:v>
                </c:pt>
                <c:pt idx="9">
                  <c:v>0.50514997831990605</c:v>
                </c:pt>
                <c:pt idx="10">
                  <c:v>0.56229286445647475</c:v>
                </c:pt>
                <c:pt idx="11">
                  <c:v>0.55630250076728727</c:v>
                </c:pt>
                <c:pt idx="12">
                  <c:v>0.46834733041215726</c:v>
                </c:pt>
                <c:pt idx="13">
                  <c:v>0.49415459401844281</c:v>
                </c:pt>
                <c:pt idx="14">
                  <c:v>0.55388302664387434</c:v>
                </c:pt>
                <c:pt idx="15">
                  <c:v>0.54777470538782258</c:v>
                </c:pt>
              </c:numCache>
            </c:numRef>
          </c:xVal>
          <c:yVal>
            <c:numRef>
              <c:f>'7.6'!$G$7:$G$22</c:f>
              <c:numCache>
                <c:formatCode>General</c:formatCode>
                <c:ptCount val="16"/>
                <c:pt idx="0">
                  <c:v>4.0600931838244687</c:v>
                </c:pt>
                <c:pt idx="1">
                  <c:v>3.9707187037201894</c:v>
                </c:pt>
                <c:pt idx="2">
                  <c:v>3.9257760538367461</c:v>
                </c:pt>
                <c:pt idx="3">
                  <c:v>4.003417445202194</c:v>
                </c:pt>
                <c:pt idx="4">
                  <c:v>3.9656719712201065</c:v>
                </c:pt>
                <c:pt idx="5">
                  <c:v>3.947531745695593</c:v>
                </c:pt>
                <c:pt idx="6">
                  <c:v>3.7935110057928578</c:v>
                </c:pt>
                <c:pt idx="7">
                  <c:v>3.9166118451093461</c:v>
                </c:pt>
                <c:pt idx="8">
                  <c:v>3.9051480018560158</c:v>
                </c:pt>
                <c:pt idx="9">
                  <c:v>3.8736692927067944</c:v>
                </c:pt>
                <c:pt idx="10">
                  <c:v>3.7716609593488872</c:v>
                </c:pt>
                <c:pt idx="11">
                  <c:v>3.9003671286564705</c:v>
                </c:pt>
                <c:pt idx="12">
                  <c:v>3.7877437716464666</c:v>
                </c:pt>
                <c:pt idx="13">
                  <c:v>3.7684901051712449</c:v>
                </c:pt>
                <c:pt idx="14">
                  <c:v>3.4996870826184039</c:v>
                </c:pt>
                <c:pt idx="15">
                  <c:v>3.7687860469080143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4FF-4CA7-9D42-D9B74820804B}"/>
            </c:ext>
          </c:extLst>
        </c:ser>
        <c:ser>
          <c:idx val="1"/>
          <c:order val="1"/>
          <c:tx>
            <c:v>Predicted Y</c:v>
          </c:tx>
          <c:spPr>
            <a:ln w="28575">
              <a:noFill/>
            </a:ln>
          </c:spPr>
          <c:xVal>
            <c:numRef>
              <c:f>'7.6'!$I$7:$I$22</c:f>
              <c:numCache>
                <c:formatCode>General</c:formatCode>
                <c:ptCount val="16"/>
                <c:pt idx="0">
                  <c:v>0.5428254269591799</c:v>
                </c:pt>
                <c:pt idx="1">
                  <c:v>0.45484486000851021</c:v>
                </c:pt>
                <c:pt idx="2">
                  <c:v>0.60852603357719404</c:v>
                </c:pt>
                <c:pt idx="3">
                  <c:v>0.56110138364905604</c:v>
                </c:pt>
                <c:pt idx="4">
                  <c:v>0.5065050324048721</c:v>
                </c:pt>
                <c:pt idx="5">
                  <c:v>0.56348108539441066</c:v>
                </c:pt>
                <c:pt idx="6">
                  <c:v>0.57518784492766106</c:v>
                </c:pt>
                <c:pt idx="7">
                  <c:v>0.5428254269591799</c:v>
                </c:pt>
                <c:pt idx="8">
                  <c:v>0.49554433754644844</c:v>
                </c:pt>
                <c:pt idx="9">
                  <c:v>0.50514997831990605</c:v>
                </c:pt>
                <c:pt idx="10">
                  <c:v>0.56229286445647475</c:v>
                </c:pt>
                <c:pt idx="11">
                  <c:v>0.55630250076728727</c:v>
                </c:pt>
                <c:pt idx="12">
                  <c:v>0.46834733041215726</c:v>
                </c:pt>
                <c:pt idx="13">
                  <c:v>0.49415459401844281</c:v>
                </c:pt>
                <c:pt idx="14">
                  <c:v>0.55388302664387434</c:v>
                </c:pt>
                <c:pt idx="15">
                  <c:v>0.54777470538782258</c:v>
                </c:pt>
              </c:numCache>
            </c:numRef>
          </c:xVal>
          <c:yVal>
            <c:numRef>
              <c:f>'7.6'!$B$96:$B$111</c:f>
              <c:numCache>
                <c:formatCode>General</c:formatCode>
                <c:ptCount val="16"/>
                <c:pt idx="0">
                  <c:v>4.1113461932407951</c:v>
                </c:pt>
                <c:pt idx="1">
                  <c:v>3.9041586289114241</c:v>
                </c:pt>
                <c:pt idx="2">
                  <c:v>3.9651421661146187</c:v>
                </c:pt>
                <c:pt idx="3">
                  <c:v>3.9425321767489208</c:v>
                </c:pt>
                <c:pt idx="4">
                  <c:v>3.9182104341445472</c:v>
                </c:pt>
                <c:pt idx="5">
                  <c:v>3.9834231225714145</c:v>
                </c:pt>
                <c:pt idx="6">
                  <c:v>3.8008247642616197</c:v>
                </c:pt>
                <c:pt idx="7">
                  <c:v>3.8382690490181299</c:v>
                </c:pt>
                <c:pt idx="8">
                  <c:v>3.9408339238045436</c:v>
                </c:pt>
                <c:pt idx="9">
                  <c:v>3.8728432237322075</c:v>
                </c:pt>
                <c:pt idx="10">
                  <c:v>3.7461384998409279</c:v>
                </c:pt>
                <c:pt idx="11">
                  <c:v>3.7649460344630734</c:v>
                </c:pt>
                <c:pt idx="12">
                  <c:v>3.8422852102347029</c:v>
                </c:pt>
                <c:pt idx="13">
                  <c:v>3.8398111451041079</c:v>
                </c:pt>
                <c:pt idx="14">
                  <c:v>3.6450313359767059</c:v>
                </c:pt>
                <c:pt idx="15">
                  <c:v>3.7430884351460421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4FF-4CA7-9D42-D9B7482080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625600"/>
        <c:axId val="77601024"/>
      </c:scatterChart>
      <c:valAx>
        <c:axId val="77625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 Variable 2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7601024"/>
        <c:crosses val="autoZero"/>
        <c:crossBetween val="midCat"/>
      </c:valAx>
      <c:valAx>
        <c:axId val="7760102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762560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24</xdr:row>
      <xdr:rowOff>1</xdr:rowOff>
    </xdr:from>
    <xdr:to>
      <xdr:col>17</xdr:col>
      <xdr:colOff>0</xdr:colOff>
      <xdr:row>34</xdr:row>
      <xdr:rowOff>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552450</xdr:colOff>
      <xdr:row>34</xdr:row>
      <xdr:rowOff>104775</xdr:rowOff>
    </xdr:from>
    <xdr:to>
      <xdr:col>18</xdr:col>
      <xdr:colOff>552450</xdr:colOff>
      <xdr:row>44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70</xdr:row>
      <xdr:rowOff>1</xdr:rowOff>
    </xdr:from>
    <xdr:to>
      <xdr:col>17</xdr:col>
      <xdr:colOff>0</xdr:colOff>
      <xdr:row>80</xdr:row>
      <xdr:rowOff>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333375</xdr:colOff>
      <xdr:row>81</xdr:row>
      <xdr:rowOff>142875</xdr:rowOff>
    </xdr:from>
    <xdr:to>
      <xdr:col>17</xdr:col>
      <xdr:colOff>333375</xdr:colOff>
      <xdr:row>91</xdr:row>
      <xdr:rowOff>133350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L111"/>
  <sheetViews>
    <sheetView tabSelected="1" workbookViewId="0">
      <selection activeCell="E9" sqref="E9"/>
    </sheetView>
  </sheetViews>
  <sheetFormatPr defaultRowHeight="14.5"/>
  <cols>
    <col min="11" max="11" width="11.453125" customWidth="1"/>
  </cols>
  <sheetData>
    <row r="3" spans="1:12">
      <c r="A3" s="5" t="s">
        <v>29</v>
      </c>
    </row>
    <row r="5" spans="1:12">
      <c r="A5" t="s">
        <v>30</v>
      </c>
      <c r="B5" t="s">
        <v>31</v>
      </c>
      <c r="L5" s="7" t="s">
        <v>46</v>
      </c>
    </row>
    <row r="6" spans="1:12">
      <c r="A6" t="s">
        <v>32</v>
      </c>
      <c r="B6" t="s">
        <v>33</v>
      </c>
      <c r="C6" t="s">
        <v>34</v>
      </c>
      <c r="D6" t="s">
        <v>35</v>
      </c>
      <c r="E6" t="s">
        <v>36</v>
      </c>
      <c r="F6" t="s">
        <v>37</v>
      </c>
      <c r="G6" t="s">
        <v>51</v>
      </c>
      <c r="H6" t="s">
        <v>52</v>
      </c>
      <c r="I6" t="s">
        <v>53</v>
      </c>
      <c r="J6" t="s">
        <v>57</v>
      </c>
      <c r="K6" t="s">
        <v>58</v>
      </c>
      <c r="L6" s="7" t="s">
        <v>47</v>
      </c>
    </row>
    <row r="7" spans="1:12">
      <c r="A7" t="s">
        <v>38</v>
      </c>
      <c r="B7" s="6">
        <v>11484</v>
      </c>
      <c r="C7">
        <v>2.2599999999999998</v>
      </c>
      <c r="D7">
        <v>3.49</v>
      </c>
      <c r="E7">
        <v>158.11000000000001</v>
      </c>
      <c r="F7">
        <v>1</v>
      </c>
      <c r="G7">
        <f>LOG10(B7)</f>
        <v>4.0600931838244687</v>
      </c>
      <c r="H7">
        <f t="shared" ref="H7:I7" si="0">LOG10(C7)</f>
        <v>0.35410843914740087</v>
      </c>
      <c r="I7">
        <f t="shared" si="0"/>
        <v>0.5428254269591799</v>
      </c>
      <c r="J7" s="14">
        <f>B50-B96</f>
        <v>11007.572168212808</v>
      </c>
      <c r="K7" s="13"/>
      <c r="L7" s="7" t="s">
        <v>48</v>
      </c>
    </row>
    <row r="8" spans="1:12">
      <c r="A8" t="s">
        <v>39</v>
      </c>
      <c r="B8" s="6">
        <v>9348</v>
      </c>
      <c r="C8">
        <v>2.54</v>
      </c>
      <c r="D8">
        <v>2.85</v>
      </c>
      <c r="E8">
        <v>173.36</v>
      </c>
      <c r="F8">
        <v>2</v>
      </c>
      <c r="G8">
        <f t="shared" ref="G8:G22" si="1">LOG10(B8)</f>
        <v>3.9707187037201894</v>
      </c>
      <c r="H8">
        <f t="shared" ref="H8:H22" si="2">LOG10(C8)</f>
        <v>0.40483371661993806</v>
      </c>
      <c r="I8">
        <f t="shared" ref="I8:I22" si="3">LOG10(D8)</f>
        <v>0.45484486000851021</v>
      </c>
      <c r="J8" s="14">
        <f t="shared" ref="J8:J22" si="4">B51-B97</f>
        <v>8147.0034579176718</v>
      </c>
      <c r="L8" s="7" t="s">
        <v>49</v>
      </c>
    </row>
    <row r="9" spans="1:12">
      <c r="A9" t="s">
        <v>40</v>
      </c>
      <c r="B9" s="6">
        <v>8429</v>
      </c>
      <c r="C9">
        <v>3.07</v>
      </c>
      <c r="D9">
        <v>4.0599999999999996</v>
      </c>
      <c r="E9">
        <v>165.26</v>
      </c>
      <c r="F9">
        <v>3</v>
      </c>
      <c r="G9">
        <f t="shared" si="1"/>
        <v>3.9257760538367461</v>
      </c>
      <c r="H9">
        <f t="shared" si="2"/>
        <v>0.48713837547718647</v>
      </c>
      <c r="I9">
        <f t="shared" si="3"/>
        <v>0.60852603357719404</v>
      </c>
      <c r="J9" s="14">
        <f t="shared" si="4"/>
        <v>9548.8333047971555</v>
      </c>
      <c r="L9" s="7" t="s">
        <v>50</v>
      </c>
    </row>
    <row r="10" spans="1:12">
      <c r="A10" t="s">
        <v>41</v>
      </c>
      <c r="B10" s="6">
        <v>10079</v>
      </c>
      <c r="C10">
        <v>2.91</v>
      </c>
      <c r="D10">
        <v>3.64</v>
      </c>
      <c r="E10">
        <v>172.92</v>
      </c>
      <c r="F10">
        <v>4</v>
      </c>
      <c r="G10">
        <f t="shared" si="1"/>
        <v>4.003417445202194</v>
      </c>
      <c r="H10">
        <f t="shared" si="2"/>
        <v>0.46389298898590731</v>
      </c>
      <c r="I10">
        <f t="shared" si="3"/>
        <v>0.56110138364905604</v>
      </c>
      <c r="J10" s="14">
        <f t="shared" si="4"/>
        <v>8971.601514005406</v>
      </c>
      <c r="L10" s="8"/>
    </row>
    <row r="11" spans="1:12">
      <c r="A11" t="s">
        <v>42</v>
      </c>
      <c r="B11" s="6">
        <v>9240</v>
      </c>
      <c r="C11">
        <v>2.73</v>
      </c>
      <c r="D11">
        <v>3.21</v>
      </c>
      <c r="E11">
        <v>178.46</v>
      </c>
      <c r="F11">
        <v>5</v>
      </c>
      <c r="G11">
        <f t="shared" si="1"/>
        <v>3.9656719712201065</v>
      </c>
      <c r="H11">
        <f t="shared" si="2"/>
        <v>0.43616264704075602</v>
      </c>
      <c r="I11">
        <f t="shared" si="3"/>
        <v>0.5065050324048721</v>
      </c>
      <c r="J11" s="14">
        <f t="shared" si="4"/>
        <v>8441.8628324817091</v>
      </c>
    </row>
    <row r="12" spans="1:12">
      <c r="A12" t="s">
        <v>39</v>
      </c>
      <c r="B12" s="6">
        <v>8862</v>
      </c>
      <c r="C12">
        <v>2.77</v>
      </c>
      <c r="D12">
        <v>3.66</v>
      </c>
      <c r="E12">
        <v>198.62</v>
      </c>
      <c r="F12">
        <v>6</v>
      </c>
      <c r="G12">
        <f t="shared" si="1"/>
        <v>3.947531745695593</v>
      </c>
      <c r="H12">
        <f t="shared" si="2"/>
        <v>0.44247976906444858</v>
      </c>
      <c r="I12">
        <f t="shared" si="3"/>
        <v>0.56348108539441066</v>
      </c>
      <c r="J12" s="14">
        <f t="shared" si="4"/>
        <v>9557.3730594308236</v>
      </c>
    </row>
    <row r="13" spans="1:12">
      <c r="A13" t="s">
        <v>43</v>
      </c>
      <c r="B13" s="6">
        <v>6216</v>
      </c>
      <c r="C13">
        <v>3.59</v>
      </c>
      <c r="D13">
        <v>3.76</v>
      </c>
      <c r="E13">
        <v>186.28</v>
      </c>
      <c r="F13">
        <v>7</v>
      </c>
      <c r="G13">
        <f t="shared" si="1"/>
        <v>3.7935110057928578</v>
      </c>
      <c r="H13">
        <f t="shared" si="2"/>
        <v>0.55509444857831913</v>
      </c>
      <c r="I13">
        <f t="shared" si="3"/>
        <v>0.57518784492766106</v>
      </c>
      <c r="J13" s="14">
        <f t="shared" si="4"/>
        <v>6737.6803300380097</v>
      </c>
    </row>
    <row r="14" spans="1:12">
      <c r="A14" t="s">
        <v>41</v>
      </c>
      <c r="B14" s="6">
        <v>8253</v>
      </c>
      <c r="C14">
        <v>3.23</v>
      </c>
      <c r="D14">
        <v>3.49</v>
      </c>
      <c r="E14">
        <v>188.98</v>
      </c>
      <c r="F14">
        <v>8</v>
      </c>
      <c r="G14">
        <f t="shared" si="1"/>
        <v>3.9166118451093461</v>
      </c>
      <c r="H14">
        <f t="shared" si="2"/>
        <v>0.50920252233110286</v>
      </c>
      <c r="I14">
        <f t="shared" si="3"/>
        <v>0.5428254269591799</v>
      </c>
      <c r="J14" s="14">
        <f t="shared" si="4"/>
        <v>7339.1153872523482</v>
      </c>
    </row>
    <row r="15" spans="1:12">
      <c r="A15" t="s">
        <v>42</v>
      </c>
      <c r="B15" s="6">
        <v>8038</v>
      </c>
      <c r="C15">
        <v>2.6</v>
      </c>
      <c r="D15">
        <v>3.13</v>
      </c>
      <c r="E15">
        <v>180.49</v>
      </c>
      <c r="F15">
        <v>9</v>
      </c>
      <c r="G15">
        <f t="shared" si="1"/>
        <v>3.9051480018560158</v>
      </c>
      <c r="H15">
        <f t="shared" si="2"/>
        <v>0.41497334797081797</v>
      </c>
      <c r="I15">
        <f t="shared" si="3"/>
        <v>0.49554433754644844</v>
      </c>
      <c r="J15" s="14">
        <f t="shared" si="4"/>
        <v>8708.3055172104123</v>
      </c>
    </row>
    <row r="16" spans="1:12">
      <c r="A16" t="s">
        <v>39</v>
      </c>
      <c r="B16" s="6">
        <v>7476</v>
      </c>
      <c r="C16">
        <v>2.89</v>
      </c>
      <c r="D16">
        <v>3.2</v>
      </c>
      <c r="E16">
        <v>183.33</v>
      </c>
      <c r="F16">
        <v>10</v>
      </c>
      <c r="G16">
        <f t="shared" si="1"/>
        <v>3.8736692927067944</v>
      </c>
      <c r="H16">
        <f t="shared" si="2"/>
        <v>0.46089784275654788</v>
      </c>
      <c r="I16">
        <f t="shared" si="3"/>
        <v>0.50514997831990605</v>
      </c>
      <c r="J16" s="14">
        <f t="shared" si="4"/>
        <v>7808.6043658060671</v>
      </c>
    </row>
    <row r="17" spans="1:10">
      <c r="A17" t="s">
        <v>44</v>
      </c>
      <c r="B17" s="6">
        <v>5911</v>
      </c>
      <c r="C17">
        <v>3.77</v>
      </c>
      <c r="D17">
        <v>3.65</v>
      </c>
      <c r="E17">
        <v>181.87</v>
      </c>
      <c r="F17">
        <v>11</v>
      </c>
      <c r="G17">
        <f t="shared" si="1"/>
        <v>3.7716609593488872</v>
      </c>
      <c r="H17">
        <f t="shared" si="2"/>
        <v>0.57634135020579291</v>
      </c>
      <c r="I17">
        <f t="shared" si="3"/>
        <v>0.56229286445647475</v>
      </c>
      <c r="J17" s="14">
        <f t="shared" si="4"/>
        <v>5747.2620969634481</v>
      </c>
    </row>
    <row r="18" spans="1:10">
      <c r="A18" t="s">
        <v>41</v>
      </c>
      <c r="B18" s="6">
        <v>7950</v>
      </c>
      <c r="C18">
        <v>3.64</v>
      </c>
      <c r="D18">
        <v>3.6</v>
      </c>
      <c r="E18">
        <v>185</v>
      </c>
      <c r="F18">
        <v>12</v>
      </c>
      <c r="G18">
        <f t="shared" si="1"/>
        <v>3.9003671286564705</v>
      </c>
      <c r="H18">
        <f t="shared" si="2"/>
        <v>0.56110138364905604</v>
      </c>
      <c r="I18">
        <f t="shared" si="3"/>
        <v>0.55630250076728727</v>
      </c>
      <c r="J18" s="14">
        <f t="shared" si="4"/>
        <v>6098.1661489030384</v>
      </c>
    </row>
    <row r="19" spans="1:10">
      <c r="A19" t="s">
        <v>42</v>
      </c>
      <c r="B19" s="6">
        <v>6134</v>
      </c>
      <c r="C19">
        <v>2.82</v>
      </c>
      <c r="D19">
        <v>2.94</v>
      </c>
      <c r="E19">
        <v>184</v>
      </c>
      <c r="F19">
        <v>13</v>
      </c>
      <c r="G19">
        <f t="shared" si="1"/>
        <v>3.7877437716464666</v>
      </c>
      <c r="H19">
        <f t="shared" si="2"/>
        <v>0.45024910831936105</v>
      </c>
      <c r="I19">
        <f t="shared" si="3"/>
        <v>0.46834733041215726</v>
      </c>
      <c r="J19" s="14">
        <f t="shared" si="4"/>
        <v>7341.4231807025453</v>
      </c>
    </row>
    <row r="20" spans="1:10">
      <c r="A20" t="s">
        <v>39</v>
      </c>
      <c r="B20" s="6">
        <v>5868</v>
      </c>
      <c r="C20">
        <v>2.96</v>
      </c>
      <c r="D20">
        <v>3.12</v>
      </c>
      <c r="E20">
        <v>188.2</v>
      </c>
      <c r="F20">
        <v>14</v>
      </c>
      <c r="G20">
        <f t="shared" si="1"/>
        <v>3.7684901051712449</v>
      </c>
      <c r="H20">
        <f t="shared" si="2"/>
        <v>0.47129171105893858</v>
      </c>
      <c r="I20">
        <f t="shared" si="3"/>
        <v>0.49415459401844281</v>
      </c>
      <c r="J20" s="14">
        <f t="shared" si="4"/>
        <v>7318.6635601020953</v>
      </c>
    </row>
    <row r="21" spans="1:10">
      <c r="A21" t="s">
        <v>45</v>
      </c>
      <c r="B21" s="6">
        <v>3160</v>
      </c>
      <c r="C21">
        <v>4.24</v>
      </c>
      <c r="D21">
        <v>3.58</v>
      </c>
      <c r="E21">
        <v>175.67</v>
      </c>
      <c r="F21">
        <v>15</v>
      </c>
      <c r="G21">
        <f t="shared" si="1"/>
        <v>3.4996870826184039</v>
      </c>
      <c r="H21">
        <f t="shared" si="2"/>
        <v>0.6273658565927327</v>
      </c>
      <c r="I21">
        <f t="shared" si="3"/>
        <v>0.55388302664387434</v>
      </c>
      <c r="J21" s="14">
        <f t="shared" si="4"/>
        <v>3772.6635914280646</v>
      </c>
    </row>
    <row r="22" spans="1:10">
      <c r="A22" t="s">
        <v>41</v>
      </c>
      <c r="B22" s="6">
        <v>5872</v>
      </c>
      <c r="C22">
        <v>3.69</v>
      </c>
      <c r="D22">
        <v>3.53</v>
      </c>
      <c r="E22">
        <v>188</v>
      </c>
      <c r="F22">
        <v>16</v>
      </c>
      <c r="G22">
        <f t="shared" si="1"/>
        <v>3.7687860469080143</v>
      </c>
      <c r="H22">
        <f t="shared" si="2"/>
        <v>0.56702636615906032</v>
      </c>
      <c r="I22">
        <f t="shared" si="3"/>
        <v>0.54777470538782258</v>
      </c>
      <c r="J22" s="14">
        <f t="shared" si="4"/>
        <v>5712.0106004051331</v>
      </c>
    </row>
    <row r="24" spans="1:10" ht="18.5">
      <c r="A24" s="9" t="s">
        <v>55</v>
      </c>
      <c r="B24" s="10"/>
      <c r="C24" s="10"/>
      <c r="D24" s="10"/>
      <c r="E24" s="10"/>
      <c r="F24" s="10"/>
      <c r="G24" s="10"/>
      <c r="H24" s="10"/>
    </row>
    <row r="25" spans="1:10">
      <c r="A25" t="s">
        <v>1</v>
      </c>
      <c r="J25" s="14"/>
    </row>
    <row r="26" spans="1:10" ht="15" thickBot="1"/>
    <row r="27" spans="1:10">
      <c r="A27" s="4" t="s">
        <v>2</v>
      </c>
      <c r="B27" s="4"/>
    </row>
    <row r="28" spans="1:10">
      <c r="A28" s="1" t="s">
        <v>3</v>
      </c>
      <c r="B28" s="1">
        <v>0.8778653746963484</v>
      </c>
    </row>
    <row r="29" spans="1:10">
      <c r="A29" s="1" t="s">
        <v>4</v>
      </c>
      <c r="B29" s="1">
        <v>0.77064761609076027</v>
      </c>
    </row>
    <row r="30" spans="1:10">
      <c r="A30" s="1" t="s">
        <v>5</v>
      </c>
      <c r="B30" s="1">
        <v>0.7353626339508772</v>
      </c>
    </row>
    <row r="31" spans="1:10">
      <c r="A31" s="1" t="s">
        <v>6</v>
      </c>
      <c r="B31" s="1">
        <v>1050.8832721767342</v>
      </c>
    </row>
    <row r="32" spans="1:10" ht="15" thickBot="1">
      <c r="A32" s="2" t="s">
        <v>7</v>
      </c>
      <c r="B32" s="2">
        <v>16</v>
      </c>
    </row>
    <row r="34" spans="1:11" ht="15" thickBot="1">
      <c r="A34" t="s">
        <v>8</v>
      </c>
    </row>
    <row r="35" spans="1:11">
      <c r="A35" s="3"/>
      <c r="B35" s="3" t="s">
        <v>13</v>
      </c>
      <c r="C35" s="3" t="s">
        <v>14</v>
      </c>
      <c r="D35" s="3" t="s">
        <v>15</v>
      </c>
      <c r="E35" s="3" t="s">
        <v>16</v>
      </c>
      <c r="F35" s="3" t="s">
        <v>17</v>
      </c>
    </row>
    <row r="36" spans="1:11">
      <c r="A36" s="1" t="s">
        <v>9</v>
      </c>
      <c r="B36" s="1">
        <v>2</v>
      </c>
      <c r="C36" s="1">
        <v>48239732.52736856</v>
      </c>
      <c r="D36" s="1">
        <v>24119866.26368428</v>
      </c>
      <c r="E36" s="1">
        <v>21.840669014245819</v>
      </c>
      <c r="F36" s="1">
        <v>6.9706163534091528E-5</v>
      </c>
    </row>
    <row r="37" spans="1:11">
      <c r="A37" s="1" t="s">
        <v>10</v>
      </c>
      <c r="B37" s="1">
        <v>13</v>
      </c>
      <c r="C37" s="1">
        <v>14356623.472631436</v>
      </c>
      <c r="D37" s="1">
        <v>1104355.6517408798</v>
      </c>
      <c r="E37" s="1"/>
      <c r="F37" s="1"/>
    </row>
    <row r="38" spans="1:11" ht="15" thickBot="1">
      <c r="A38" s="2" t="s">
        <v>11</v>
      </c>
      <c r="B38" s="2">
        <v>15</v>
      </c>
      <c r="C38" s="2">
        <v>62596356</v>
      </c>
      <c r="D38" s="2"/>
      <c r="E38" s="2"/>
      <c r="F38" s="2"/>
    </row>
    <row r="39" spans="1:11" ht="15" thickBot="1"/>
    <row r="40" spans="1:11">
      <c r="A40" s="3"/>
      <c r="B40" s="3" t="s">
        <v>18</v>
      </c>
      <c r="C40" s="3" t="s">
        <v>6</v>
      </c>
      <c r="D40" s="3" t="s">
        <v>19</v>
      </c>
      <c r="E40" s="3" t="s">
        <v>20</v>
      </c>
      <c r="F40" s="3" t="s">
        <v>21</v>
      </c>
      <c r="G40" s="3" t="s">
        <v>22</v>
      </c>
      <c r="H40" s="3" t="s">
        <v>23</v>
      </c>
      <c r="I40" s="3" t="s">
        <v>24</v>
      </c>
      <c r="J40" s="12"/>
      <c r="K40" s="12"/>
    </row>
    <row r="41" spans="1:11">
      <c r="A41" s="1" t="s">
        <v>12</v>
      </c>
      <c r="B41" s="1">
        <v>9734.2174014531811</v>
      </c>
      <c r="C41" s="1">
        <v>2888.0592537331627</v>
      </c>
      <c r="D41" s="1">
        <v>3.3705047390805913</v>
      </c>
      <c r="E41" s="1">
        <v>5.0189042913809526E-3</v>
      </c>
      <c r="F41" s="1">
        <v>3494.9447238517578</v>
      </c>
      <c r="G41" s="1">
        <v>15973.490079054605</v>
      </c>
      <c r="H41" s="1">
        <v>3494.9447238517578</v>
      </c>
      <c r="I41" s="1">
        <v>15973.490079054605</v>
      </c>
      <c r="J41" s="1"/>
      <c r="K41" s="1"/>
    </row>
    <row r="42" spans="1:11">
      <c r="A42" s="1" t="s">
        <v>25</v>
      </c>
      <c r="B42" s="1">
        <v>-3782.1957300048248</v>
      </c>
      <c r="C42" s="1">
        <v>572.45466075642298</v>
      </c>
      <c r="D42" s="1">
        <v>-6.6069786644887376</v>
      </c>
      <c r="E42" s="1">
        <v>1.6969708594631887E-5</v>
      </c>
      <c r="F42" s="1">
        <v>-5018.9088339365708</v>
      </c>
      <c r="G42" s="1">
        <v>-2545.4826260730788</v>
      </c>
      <c r="H42" s="1">
        <v>-5018.9088339365708</v>
      </c>
      <c r="I42" s="1">
        <v>-2545.4826260730788</v>
      </c>
      <c r="J42" s="1"/>
      <c r="K42" s="1"/>
    </row>
    <row r="43" spans="1:11" ht="15" thickBot="1">
      <c r="A43" s="2" t="s">
        <v>54</v>
      </c>
      <c r="B43" s="2">
        <v>2815.2517085283007</v>
      </c>
      <c r="C43" s="2">
        <v>947.51117480398523</v>
      </c>
      <c r="D43" s="2">
        <v>2.9712068663577513</v>
      </c>
      <c r="E43" s="2">
        <v>1.0821690125375165E-2</v>
      </c>
      <c r="F43" s="2">
        <v>768.27826882658883</v>
      </c>
      <c r="G43" s="2">
        <v>4862.2251482300126</v>
      </c>
      <c r="H43" s="2">
        <v>768.27826882658883</v>
      </c>
      <c r="I43" s="2">
        <v>4862.2251482300126</v>
      </c>
      <c r="J43" s="1"/>
      <c r="K43" s="1"/>
    </row>
    <row r="47" spans="1:11">
      <c r="A47" t="s">
        <v>26</v>
      </c>
    </row>
    <row r="48" spans="1:11" ht="15" thickBot="1"/>
    <row r="49" spans="1:3">
      <c r="A49" s="3" t="s">
        <v>0</v>
      </c>
      <c r="B49" s="3" t="s">
        <v>27</v>
      </c>
      <c r="C49" s="3" t="s">
        <v>28</v>
      </c>
    </row>
    <row r="50" spans="1:3">
      <c r="A50" s="1">
        <v>1</v>
      </c>
      <c r="B50" s="1">
        <v>11011.683514406048</v>
      </c>
      <c r="C50" s="1">
        <v>472.31648559395217</v>
      </c>
    </row>
    <row r="51" spans="1:3">
      <c r="A51" s="1">
        <v>2</v>
      </c>
      <c r="B51" s="1">
        <v>8150.9076165465831</v>
      </c>
      <c r="C51" s="1">
        <v>1197.0923834534169</v>
      </c>
    </row>
    <row r="52" spans="1:3">
      <c r="A52" s="1">
        <v>3</v>
      </c>
      <c r="B52" s="1">
        <v>9552.7984469632702</v>
      </c>
      <c r="C52" s="1">
        <v>-1123.7984469632702</v>
      </c>
    </row>
    <row r="53" spans="1:3">
      <c r="A53" s="1">
        <v>4</v>
      </c>
      <c r="B53" s="1">
        <v>8975.5440461821545</v>
      </c>
      <c r="C53" s="1">
        <v>1103.4559538178455</v>
      </c>
    </row>
    <row r="54" spans="1:3">
      <c r="A54" s="1">
        <v>5</v>
      </c>
      <c r="B54" s="1">
        <v>8445.7810429158544</v>
      </c>
      <c r="C54" s="1">
        <v>794.21895708414559</v>
      </c>
    </row>
    <row r="55" spans="1:3">
      <c r="A55" s="1">
        <v>6</v>
      </c>
      <c r="B55" s="1">
        <v>9561.3564825533958</v>
      </c>
      <c r="C55" s="1">
        <v>-699.35648255339584</v>
      </c>
    </row>
    <row r="56" spans="1:3">
      <c r="A56" s="1">
        <v>7</v>
      </c>
      <c r="B56" s="1">
        <v>6741.4811548022717</v>
      </c>
      <c r="C56" s="1">
        <v>-525.4811548022717</v>
      </c>
    </row>
    <row r="57" spans="1:3">
      <c r="A57" s="1">
        <v>8</v>
      </c>
      <c r="B57" s="1">
        <v>7342.9536563013662</v>
      </c>
      <c r="C57" s="1">
        <v>910.04634369863379</v>
      </c>
    </row>
    <row r="58" spans="1:3">
      <c r="A58" s="1">
        <v>9</v>
      </c>
      <c r="B58" s="1">
        <v>8712.2463511342175</v>
      </c>
      <c r="C58" s="1">
        <v>-674.24635113421755</v>
      </c>
    </row>
    <row r="59" spans="1:3">
      <c r="A59" s="1">
        <v>10</v>
      </c>
      <c r="B59" s="1">
        <v>7812.4772090297993</v>
      </c>
      <c r="C59" s="1">
        <v>-336.47720902979927</v>
      </c>
    </row>
    <row r="60" spans="1:3">
      <c r="A60" s="1">
        <v>11</v>
      </c>
      <c r="B60" s="1">
        <v>5751.0082354632887</v>
      </c>
      <c r="C60" s="1">
        <v>159.99176453671134</v>
      </c>
    </row>
    <row r="61" spans="1:3">
      <c r="A61" s="1">
        <v>12</v>
      </c>
      <c r="B61" s="1">
        <v>6101.9310949375013</v>
      </c>
      <c r="C61" s="1">
        <v>1848.0689050624987</v>
      </c>
    </row>
    <row r="62" spans="1:3">
      <c r="A62" s="1">
        <v>13</v>
      </c>
      <c r="B62" s="1">
        <v>7345.2654659127802</v>
      </c>
      <c r="C62" s="1">
        <v>-1211.2654659127802</v>
      </c>
    </row>
    <row r="63" spans="1:3">
      <c r="A63" s="1">
        <v>14</v>
      </c>
      <c r="B63" s="1">
        <v>7322.5033712471995</v>
      </c>
      <c r="C63" s="1">
        <v>-1454.5033712471995</v>
      </c>
    </row>
    <row r="64" spans="1:3">
      <c r="A64" s="1">
        <v>15</v>
      </c>
      <c r="B64" s="1">
        <v>3776.3086227640415</v>
      </c>
      <c r="C64" s="1">
        <v>-616.3086227640415</v>
      </c>
    </row>
    <row r="65" spans="1:8" ht="15" thickBot="1">
      <c r="A65" s="2">
        <v>16</v>
      </c>
      <c r="B65" s="2">
        <v>5715.7536888402792</v>
      </c>
      <c r="C65" s="2">
        <v>156.24631115972079</v>
      </c>
    </row>
    <row r="69" spans="1:8" ht="18.5">
      <c r="A69" s="11" t="s">
        <v>56</v>
      </c>
      <c r="B69" s="10"/>
      <c r="C69" s="10"/>
      <c r="D69" s="10"/>
      <c r="E69" s="10"/>
      <c r="F69" s="10"/>
      <c r="G69" s="10"/>
      <c r="H69" s="10"/>
    </row>
    <row r="70" spans="1:8" ht="18.5">
      <c r="A70" s="11"/>
      <c r="B70" s="10"/>
      <c r="C70" s="10"/>
      <c r="D70" s="10"/>
      <c r="E70" s="10"/>
      <c r="F70" s="10"/>
      <c r="G70" s="10"/>
      <c r="H70" s="10"/>
    </row>
    <row r="71" spans="1:8">
      <c r="A71" t="s">
        <v>1</v>
      </c>
    </row>
    <row r="72" spans="1:8" ht="15" thickBot="1"/>
    <row r="73" spans="1:8">
      <c r="A73" s="4" t="s">
        <v>2</v>
      </c>
      <c r="B73" s="4"/>
    </row>
    <row r="74" spans="1:8">
      <c r="A74" s="1" t="s">
        <v>3</v>
      </c>
      <c r="B74" s="1">
        <v>0.85391689293862338</v>
      </c>
    </row>
    <row r="75" spans="1:8">
      <c r="A75" s="1" t="s">
        <v>4</v>
      </c>
      <c r="B75" s="1">
        <v>0.72917406004595231</v>
      </c>
    </row>
    <row r="76" spans="1:8">
      <c r="A76" s="1" t="s">
        <v>5</v>
      </c>
      <c r="B76" s="1">
        <v>0.68750853082225261</v>
      </c>
    </row>
    <row r="77" spans="1:8">
      <c r="A77" s="1" t="s">
        <v>6</v>
      </c>
      <c r="B77" s="1">
        <v>7.4501889002017513E-2</v>
      </c>
    </row>
    <row r="78" spans="1:8" ht="15" thickBot="1">
      <c r="A78" s="2" t="s">
        <v>7</v>
      </c>
      <c r="B78" s="2">
        <v>16</v>
      </c>
    </row>
    <row r="80" spans="1:8" ht="15" thickBot="1">
      <c r="A80" t="s">
        <v>8</v>
      </c>
    </row>
    <row r="81" spans="1:11">
      <c r="A81" s="3"/>
      <c r="B81" s="3" t="s">
        <v>13</v>
      </c>
      <c r="C81" s="3" t="s">
        <v>14</v>
      </c>
      <c r="D81" s="3" t="s">
        <v>15</v>
      </c>
      <c r="E81" s="3" t="s">
        <v>16</v>
      </c>
      <c r="F81" s="3" t="s">
        <v>17</v>
      </c>
    </row>
    <row r="82" spans="1:11">
      <c r="A82" s="1" t="s">
        <v>9</v>
      </c>
      <c r="B82" s="1">
        <v>2</v>
      </c>
      <c r="C82" s="1">
        <v>0.19427587452071321</v>
      </c>
      <c r="D82" s="1">
        <v>9.7137937260356605E-2</v>
      </c>
      <c r="E82" s="1">
        <v>17.50065518503466</v>
      </c>
      <c r="F82" s="1">
        <v>2.0534620653630026E-4</v>
      </c>
    </row>
    <row r="83" spans="1:11">
      <c r="A83" s="1" t="s">
        <v>10</v>
      </c>
      <c r="B83" s="1">
        <v>13</v>
      </c>
      <c r="C83" s="1">
        <v>7.2156909043296205E-2</v>
      </c>
      <c r="D83" s="1">
        <v>5.5505314648689385E-3</v>
      </c>
      <c r="E83" s="1"/>
      <c r="F83" s="1"/>
    </row>
    <row r="84" spans="1:11" ht="15" thickBot="1">
      <c r="A84" s="2" t="s">
        <v>11</v>
      </c>
      <c r="B84" s="2">
        <v>15</v>
      </c>
      <c r="C84" s="2">
        <v>0.2664327835640094</v>
      </c>
      <c r="D84" s="2"/>
      <c r="E84" s="2"/>
      <c r="F84" s="2"/>
    </row>
    <row r="85" spans="1:11" ht="15" thickBot="1"/>
    <row r="86" spans="1:11">
      <c r="A86" s="3"/>
      <c r="B86" s="3" t="s">
        <v>18</v>
      </c>
      <c r="C86" s="3" t="s">
        <v>6</v>
      </c>
      <c r="D86" s="3" t="s">
        <v>19</v>
      </c>
      <c r="E86" s="3" t="s">
        <v>20</v>
      </c>
      <c r="F86" s="3" t="s">
        <v>21</v>
      </c>
      <c r="G86" s="3" t="s">
        <v>22</v>
      </c>
      <c r="H86" s="3" t="s">
        <v>23</v>
      </c>
      <c r="I86" s="3" t="s">
        <v>24</v>
      </c>
      <c r="J86" s="12"/>
      <c r="K86" s="12"/>
    </row>
    <row r="87" spans="1:11">
      <c r="A87" s="1" t="s">
        <v>12</v>
      </c>
      <c r="B87" s="1">
        <v>4.0075651907009435</v>
      </c>
      <c r="C87" s="1">
        <v>0.24684879144131489</v>
      </c>
      <c r="D87" s="1">
        <v>16.234898973178446</v>
      </c>
      <c r="E87" s="1">
        <v>5.1825098377265659E-10</v>
      </c>
      <c r="F87" s="1">
        <v>3.4742807998256904</v>
      </c>
      <c r="G87" s="1">
        <v>4.5408495815761967</v>
      </c>
      <c r="H87" s="1">
        <v>3.4742807998256904</v>
      </c>
      <c r="I87" s="1">
        <v>4.5408495815761967</v>
      </c>
      <c r="J87" s="1"/>
      <c r="K87" s="1"/>
    </row>
    <row r="88" spans="1:11">
      <c r="A88" s="1" t="s">
        <v>25</v>
      </c>
      <c r="B88" s="1">
        <v>-1.7607192912654015</v>
      </c>
      <c r="C88" s="1">
        <v>0.29820605030700786</v>
      </c>
      <c r="D88" s="1">
        <v>-5.9043714554171958</v>
      </c>
      <c r="E88" s="1">
        <v>5.1986515457482219E-5</v>
      </c>
      <c r="F88" s="1">
        <v>-2.404954294259511</v>
      </c>
      <c r="G88" s="1">
        <v>-1.116484288271292</v>
      </c>
      <c r="H88" s="1">
        <v>-2.404954294259511</v>
      </c>
      <c r="I88" s="1">
        <v>-1.116484288271292</v>
      </c>
      <c r="J88" s="1"/>
      <c r="K88" s="1"/>
    </row>
    <row r="89" spans="1:11" ht="15" thickBot="1">
      <c r="A89" s="2" t="s">
        <v>54</v>
      </c>
      <c r="B89" s="2">
        <v>1.3397798379132499</v>
      </c>
      <c r="C89" s="2">
        <v>0.5273242419472598</v>
      </c>
      <c r="D89" s="2">
        <v>2.5407135332254414</v>
      </c>
      <c r="E89" s="2">
        <v>2.4621264196117001E-2</v>
      </c>
      <c r="F89" s="2">
        <v>0.20056507603966778</v>
      </c>
      <c r="G89" s="2">
        <v>2.4789945997868319</v>
      </c>
      <c r="H89" s="2">
        <v>0.20056507603966778</v>
      </c>
      <c r="I89" s="2">
        <v>2.4789945997868319</v>
      </c>
      <c r="J89" s="1"/>
      <c r="K89" s="1"/>
    </row>
    <row r="93" spans="1:11">
      <c r="A93" t="s">
        <v>26</v>
      </c>
    </row>
    <row r="94" spans="1:11" ht="15" thickBot="1"/>
    <row r="95" spans="1:11">
      <c r="A95" s="3" t="s">
        <v>0</v>
      </c>
      <c r="B95" s="3" t="s">
        <v>27</v>
      </c>
      <c r="C95" s="3" t="s">
        <v>28</v>
      </c>
    </row>
    <row r="96" spans="1:11">
      <c r="A96" s="1">
        <v>1</v>
      </c>
      <c r="B96" s="1">
        <v>4.1113461932407951</v>
      </c>
      <c r="C96" s="1">
        <v>-5.1253009416326378E-2</v>
      </c>
    </row>
    <row r="97" spans="1:3">
      <c r="A97" s="1">
        <v>2</v>
      </c>
      <c r="B97" s="1">
        <v>3.9041586289114241</v>
      </c>
      <c r="C97" s="1">
        <v>6.6560074808765357E-2</v>
      </c>
    </row>
    <row r="98" spans="1:3">
      <c r="A98" s="1">
        <v>3</v>
      </c>
      <c r="B98" s="1">
        <v>3.9651421661146187</v>
      </c>
      <c r="C98" s="1">
        <v>-3.9366112277872567E-2</v>
      </c>
    </row>
    <row r="99" spans="1:3">
      <c r="A99" s="1">
        <v>4</v>
      </c>
      <c r="B99" s="1">
        <v>3.9425321767489208</v>
      </c>
      <c r="C99" s="1">
        <v>6.0885268453273245E-2</v>
      </c>
    </row>
    <row r="100" spans="1:3">
      <c r="A100" s="1">
        <v>5</v>
      </c>
      <c r="B100" s="1">
        <v>3.9182104341445472</v>
      </c>
      <c r="C100" s="1">
        <v>4.7461537075559335E-2</v>
      </c>
    </row>
    <row r="101" spans="1:3">
      <c r="A101" s="1">
        <v>6</v>
      </c>
      <c r="B101" s="1">
        <v>3.9834231225714145</v>
      </c>
      <c r="C101" s="1">
        <v>-3.5891376875821557E-2</v>
      </c>
    </row>
    <row r="102" spans="1:3">
      <c r="A102" s="1">
        <v>7</v>
      </c>
      <c r="B102" s="1">
        <v>3.8008247642616197</v>
      </c>
      <c r="C102" s="1">
        <v>-7.3137584687619217E-3</v>
      </c>
    </row>
    <row r="103" spans="1:3">
      <c r="A103" s="1">
        <v>8</v>
      </c>
      <c r="B103" s="1">
        <v>3.8382690490181299</v>
      </c>
      <c r="C103" s="1">
        <v>7.8342796091216194E-2</v>
      </c>
    </row>
    <row r="104" spans="1:3">
      <c r="A104" s="1">
        <v>9</v>
      </c>
      <c r="B104" s="1">
        <v>3.9408339238045436</v>
      </c>
      <c r="C104" s="1">
        <v>-3.568592194852771E-2</v>
      </c>
    </row>
    <row r="105" spans="1:3">
      <c r="A105" s="1">
        <v>10</v>
      </c>
      <c r="B105" s="1">
        <v>3.8728432237322075</v>
      </c>
      <c r="C105" s="1">
        <v>8.260689745869243E-4</v>
      </c>
    </row>
    <row r="106" spans="1:3">
      <c r="A106" s="1">
        <v>11</v>
      </c>
      <c r="B106" s="1">
        <v>3.7461384998409279</v>
      </c>
      <c r="C106" s="1">
        <v>2.5522459507959283E-2</v>
      </c>
    </row>
    <row r="107" spans="1:3">
      <c r="A107" s="1">
        <v>12</v>
      </c>
      <c r="B107" s="1">
        <v>3.7649460344630734</v>
      </c>
      <c r="C107" s="1">
        <v>0.1354210941933971</v>
      </c>
    </row>
    <row r="108" spans="1:3">
      <c r="A108" s="1">
        <v>13</v>
      </c>
      <c r="B108" s="1">
        <v>3.8422852102347029</v>
      </c>
      <c r="C108" s="1">
        <v>-5.4541438588236346E-2</v>
      </c>
    </row>
    <row r="109" spans="1:3">
      <c r="A109" s="1">
        <v>14</v>
      </c>
      <c r="B109" s="1">
        <v>3.8398111451041079</v>
      </c>
      <c r="C109" s="1">
        <v>-7.1321039932862984E-2</v>
      </c>
    </row>
    <row r="110" spans="1:3">
      <c r="A110" s="1">
        <v>15</v>
      </c>
      <c r="B110" s="1">
        <v>3.6450313359767059</v>
      </c>
      <c r="C110" s="1">
        <v>-0.14534425335830203</v>
      </c>
    </row>
    <row r="111" spans="1:3" ht="15" thickBot="1">
      <c r="A111" s="2">
        <v>16</v>
      </c>
      <c r="B111" s="2">
        <v>3.7430884351460421</v>
      </c>
      <c r="C111" s="2">
        <v>2.5697611761972272E-2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7.6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Geetha Rani</dc:creator>
  <cp:lastModifiedBy>Geetha Rani P</cp:lastModifiedBy>
  <dcterms:created xsi:type="dcterms:W3CDTF">2020-02-24T10:49:28Z</dcterms:created>
  <dcterms:modified xsi:type="dcterms:W3CDTF">2022-05-18T04:49:22Z</dcterms:modified>
</cp:coreProperties>
</file>