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olors1.xml" ContentType="application/vnd.ms-office.chartcolorstyle+xml"/>
  <Override PartName="/xl/charts/colors2.xml" ContentType="application/vnd.ms-office.chartcolorstyle+xml"/>
  <Override PartName="/xl/charts/colors3.xml" ContentType="application/vnd.ms-office.chartcolorstyle+xml"/>
  <Override PartName="/xl/charts/colors4.xml" ContentType="application/vnd.ms-office.chartcolorstyle+xml"/>
  <Override PartName="/xl/charts/style1.xml" ContentType="application/vnd.ms-office.chartstyle+xml"/>
  <Override PartName="/xl/charts/style2.xml" ContentType="application/vnd.ms-office.chartstyle+xml"/>
  <Override PartName="/xl/charts/style3.xml" ContentType="application/vnd.ms-office.chartstyle+xml"/>
  <Override PartName="/xl/charts/style4.xml" ContentType="application/vnd.ms-office.chartstyle+xml"/>
  <Override PartName="/xl/drawings/drawing1.xml" ContentType="application/vnd.openxmlformats-officedocument.drawing+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300" windowHeight="1164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<sst xmlns="http://schemas.openxmlformats.org/spreadsheetml/2006/main" count="39" uniqueCount="34">
  <si>
    <t>PRAKTIKUM DISTRIBUSI NORMAL</t>
  </si>
  <si>
    <t>Data Nilai Mahasiswa</t>
  </si>
  <si>
    <t xml:space="preserve">Mean </t>
  </si>
  <si>
    <t>Standar Deviasi</t>
  </si>
  <si>
    <t>Interval</t>
  </si>
  <si>
    <t>Frekuensi</t>
  </si>
  <si>
    <t>40–49</t>
  </si>
  <si>
    <t>50–59</t>
  </si>
  <si>
    <t>60–69</t>
  </si>
  <si>
    <t>70–79</t>
  </si>
  <si>
    <t>80–89</t>
  </si>
  <si>
    <t>90–99</t>
  </si>
  <si>
    <t>Distribusi Normal</t>
  </si>
  <si>
    <t>EMPIRICAL RULE</t>
  </si>
  <si>
    <t>Rule</t>
  </si>
  <si>
    <t>Perhitungan</t>
  </si>
  <si>
    <t>Rentang Nilai</t>
  </si>
  <si>
    <t>Interpretasi</t>
  </si>
  <si>
    <t>68% Rule</t>
  </si>
  <si>
    <t>μ ± 1σ</t>
  </si>
  <si>
    <t>54 – 80</t>
  </si>
  <si>
    <t>Sekitar 68% mahasiswa memiliki nilai di sekitar rata-rata kelas</t>
  </si>
  <si>
    <t>95% Rule</t>
  </si>
  <si>
    <t>μ ± 2σ</t>
  </si>
  <si>
    <t>41 – 93</t>
  </si>
  <si>
    <t>Sekitar 95% mahasiswa berada dalam rentang distribusi utama</t>
  </si>
  <si>
    <t>99.7% Rule</t>
  </si>
  <si>
    <t>μ ± 3σ</t>
  </si>
  <si>
    <t>28 – 106</t>
  </si>
  <si>
    <t>Hampir seluruh mahasiswa berada dalam distribusi normal</t>
  </si>
  <si>
    <t>Standard Distribusi Normal</t>
  </si>
  <si>
    <t>No</t>
  </si>
  <si>
    <t>Nilai Z- Score</t>
  </si>
  <si>
    <t>Area 68 %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</si>
</sst>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0_-;\-* #,##0_-;_-* &quot;-&quot;_-;_-@_-"/>
    <numFmt numFmtId="42" formatCode="_-&quot;£&quot;* #,##0_-;\-&quot;£&quot;* #,##0_-;_-&quot;£&quot;* &quot;-&quot;_-;_-@_-"/>
    <numFmt numFmtId="43" formatCode="_-* #,##0.00_-;\-* #,##0.00_-;_-* &quot;-&quot;??_-;_-@_-"/>
    <numFmt numFmtId="44" formatCode="_-&quot;£&quot;* #,##0.00_-;\-&quot;£&quot;* #,##0.00_-;_-&quot;£&quot;* &quot;-&quot;??_-;_-@_-"/>
  </numFmts>
  <fonts count="22">
    <font>
      <sz val="11"/>
      <color theme="1"/>
      <name val="Calibri"/>
      <charset val="134"/>
      <scheme val="minor"/>
    </font>
    <font>
      <b/>
      <sz val="16"/>
      <color theme="1"/>
      <name val="Calibri"/>
      <charset val="134"/>
      <scheme val="minor"/>
    </font>
    <font>
      <b/>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4"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5" applyNumberFormat="0" applyFill="0" applyAlignment="0" applyProtection="0">
      <alignment vertical="center"/>
    </xf>
    <xf numFmtId="0" fontId="9" fillId="0" borderId="5" applyNumberFormat="0" applyFill="0" applyAlignment="0" applyProtection="0">
      <alignment vertical="center"/>
    </xf>
    <xf numFmtId="0" fontId="10" fillId="0" borderId="6" applyNumberFormat="0" applyFill="0" applyAlignment="0" applyProtection="0">
      <alignment vertical="center"/>
    </xf>
    <xf numFmtId="0" fontId="10" fillId="0" borderId="0" applyNumberFormat="0" applyFill="0" applyBorder="0" applyAlignment="0" applyProtection="0">
      <alignment vertical="center"/>
    </xf>
    <xf numFmtId="0" fontId="11" fillId="3" borderId="7" applyNumberFormat="0" applyAlignment="0" applyProtection="0">
      <alignment vertical="center"/>
    </xf>
    <xf numFmtId="0" fontId="12" fillId="4" borderId="8" applyNumberFormat="0" applyAlignment="0" applyProtection="0">
      <alignment vertical="center"/>
    </xf>
    <xf numFmtId="0" fontId="13" fillId="4" borderId="7" applyNumberFormat="0" applyAlignment="0" applyProtection="0">
      <alignment vertical="center"/>
    </xf>
    <xf numFmtId="0" fontId="14" fillId="5" borderId="9" applyNumberFormat="0" applyAlignment="0" applyProtection="0">
      <alignment vertical="center"/>
    </xf>
    <xf numFmtId="0" fontId="15" fillId="0" borderId="10" applyNumberFormat="0" applyFill="0" applyAlignment="0" applyProtection="0">
      <alignment vertical="center"/>
    </xf>
    <xf numFmtId="0" fontId="16" fillId="0" borderId="11"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14">
    <xf numFmtId="0" fontId="0" fillId="0" borderId="0" xfId="0">
      <alignment vertical="center"/>
    </xf>
    <xf numFmtId="0" fontId="1" fillId="0" borderId="1" xfId="0" applyFont="1" applyBorder="1" applyAlignment="1">
      <alignment horizontal="center" vertical="center"/>
    </xf>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lignment vertical="center"/>
    </xf>
    <xf numFmtId="0" fontId="0" fillId="0" borderId="1" xfId="0" applyBorder="1" applyAlignment="1">
      <alignment horizontal="center" vertical="center"/>
    </xf>
    <xf numFmtId="0" fontId="0" fillId="0" borderId="1" xfId="0" applyBorder="1">
      <alignment vertical="center"/>
    </xf>
    <xf numFmtId="0" fontId="2" fillId="0" borderId="2" xfId="0" applyFont="1" applyBorder="1">
      <alignment vertical="center"/>
    </xf>
    <xf numFmtId="0" fontId="2" fillId="0" borderId="1" xfId="0" applyFont="1" applyBorder="1" applyAlignment="1">
      <alignment horizontal="center" vertical="center"/>
    </xf>
    <xf numFmtId="0" fontId="0" fillId="0" borderId="2" xfId="0" applyBorder="1">
      <alignment vertical="center"/>
    </xf>
    <xf numFmtId="0" fontId="0" fillId="0" borderId="1" xfId="0" applyBorder="1" applyAlignment="1">
      <alignment vertical="center" wrapText="1"/>
    </xf>
    <xf numFmtId="0" fontId="0" fillId="0" borderId="1" xfId="0" applyBorder="1" applyAlignment="1">
      <alignment horizontal="center" vertical="center" wrapText="1"/>
    </xf>
    <xf numFmtId="0" fontId="2" fillId="0" borderId="1" xfId="0" applyFont="1" applyBorder="1" applyAlignment="1">
      <alignment vertical="center" wrapText="1"/>
    </xf>
    <xf numFmtId="0" fontId="0" fillId="0" borderId="3" xfId="0" applyBorder="1">
      <alignment vertical="center"/>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eetMetadata" Target="metadata.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0" vertOverflow="ellipsis" vert="horz" wrap="square" anchor="ctr" anchorCtr="1"/>
          <a:lstStyle/>
          <a:p>
            <a:pPr defTabSz="914400">
              <a:defRPr lang="en-US" sz="1400" b="1" i="0" u="none" strike="noStrike" kern="1200" baseline="0">
                <a:solidFill>
                  <a:schemeClr val="tx1">
                    <a:lumMod val="75000"/>
                    <a:lumOff val="25000"/>
                  </a:schemeClr>
                </a:solidFill>
                <a:latin typeface="+mn-lt"/>
                <a:ea typeface="+mn-ea"/>
                <a:cs typeface="+mn-cs"/>
              </a:defRPr>
            </a:pPr>
            <a:r>
              <a:t>DISTRIBUSI DATA</a:t>
            </a:r>
          </a:p>
        </c:rich>
      </c:tx>
      <c:layout/>
      <c:overlay val="0"/>
      <c:spPr>
        <a:noFill/>
        <a:ln>
          <a:noFill/>
        </a:ln>
        <a:effectLst/>
      </c:spPr>
    </c:title>
    <c:autoTitleDeleted val="0"/>
    <c:plotArea>
      <c:layout/>
      <c:barChart>
        <c:barDir val="col"/>
        <c:grouping val="clustered"/>
        <c:varyColors val="0"/>
        <c:ser>
          <c:idx val="0"/>
          <c:order val="0"/>
          <c:tx>
            <c:strRef>
              <c:f>Sheet1!$G$12</c:f>
              <c:strCache>
                <c:ptCount val="1"/>
                <c:pt idx="0">
                  <c:v>Frekuensi</c:v>
                </c:pt>
              </c:strCache>
            </c:strRef>
          </c:tx>
          <c:spPr>
            <a:solidFill>
              <a:schemeClr val="accent1"/>
            </a:solidFill>
            <a:ln>
              <a:noFill/>
            </a:ln>
            <a:effectLst/>
          </c:spPr>
          <c:invertIfNegative val="0"/>
          <c:dLbls>
            <c:delete val="1"/>
          </c:dLbls>
          <c:cat>
            <c:strRef>
              <c:f>Sheet1!$F$13:$F$18</c:f>
              <c:strCache>
                <c:ptCount val="6"/>
                <c:pt idx="0">
                  <c:v>40–49</c:v>
                </c:pt>
                <c:pt idx="1">
                  <c:v>50–59</c:v>
                </c:pt>
                <c:pt idx="2">
                  <c:v>60–69</c:v>
                </c:pt>
                <c:pt idx="3">
                  <c:v>70–79</c:v>
                </c:pt>
                <c:pt idx="4">
                  <c:v>80–89</c:v>
                </c:pt>
                <c:pt idx="5">
                  <c:v>90–99</c:v>
                </c:pt>
              </c:strCache>
            </c:strRef>
          </c:cat>
          <c:val>
            <c:numRef>
              <c:f>Sheet1!$G$13:$G$18</c:f>
              <c:numCache>
                <c:formatCode>General</c:formatCode>
                <c:ptCount val="6"/>
                <c:pt idx="0">
                  <c:v>1</c:v>
                </c:pt>
                <c:pt idx="1">
                  <c:v>4</c:v>
                </c:pt>
                <c:pt idx="2">
                  <c:v>6</c:v>
                </c:pt>
                <c:pt idx="3">
                  <c:v>5</c:v>
                </c:pt>
                <c:pt idx="4">
                  <c:v>3</c:v>
                </c:pt>
                <c:pt idx="5">
                  <c:v>1</c:v>
                </c:pt>
              </c:numCache>
            </c:numRef>
          </c:val>
        </c:ser>
        <c:dLbls>
          <c:showLegendKey val="0"/>
          <c:showVal val="0"/>
          <c:showCatName val="0"/>
          <c:showSerName val="0"/>
          <c:showPercent val="0"/>
          <c:showBubbleSize val="0"/>
        </c:dLbls>
        <c:gapWidth val="0"/>
        <c:overlap val="-28"/>
        <c:axId val="344248353"/>
        <c:axId val="710730288"/>
      </c:barChart>
      <c:catAx>
        <c:axId val="344248353"/>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0" vertOverflow="ellipsis" vert="horz" wrap="square" anchor="ctr" anchorCtr="1"/>
          <a:lstStyle/>
          <a:p>
            <a:pPr>
              <a:defRPr lang="en-US" sz="900" b="0" i="0" u="none" strike="noStrike" kern="1200" baseline="0">
                <a:solidFill>
                  <a:schemeClr val="tx1">
                    <a:lumMod val="65000"/>
                    <a:lumOff val="35000"/>
                  </a:schemeClr>
                </a:solidFill>
                <a:latin typeface="+mn-lt"/>
                <a:ea typeface="+mn-ea"/>
                <a:cs typeface="+mn-cs"/>
              </a:defRPr>
            </a:pPr>
          </a:p>
        </c:txPr>
        <c:crossAx val="710730288"/>
        <c:crosses val="autoZero"/>
        <c:auto val="1"/>
        <c:lblAlgn val="ctr"/>
        <c:lblOffset val="100"/>
        <c:noMultiLvlLbl val="0"/>
      </c:catAx>
      <c:valAx>
        <c:axId val="710730288"/>
        <c:scaling>
          <c:orientation val="minMax"/>
        </c:scaling>
        <c:delete val="0"/>
        <c:axPos val="l"/>
        <c:majorGridlines>
          <c:spPr>
            <a:ln w="9525" cap="flat" cmpd="sng" algn="ctr">
              <a:solidFill>
                <a:schemeClr val="lt1">
                  <a:lumMod val="90200"/>
                </a:schemeClr>
              </a:solidFill>
              <a:round/>
            </a:ln>
            <a:effectLst/>
          </c:spPr>
        </c:majorGridlines>
        <c:numFmt formatCode="General" sourceLinked="1"/>
        <c:majorTickMark val="none"/>
        <c:minorTickMark val="none"/>
        <c:tickLblPos val="nextTo"/>
        <c:spPr>
          <a:noFill/>
          <a:ln>
            <a:noFill/>
          </a:ln>
          <a:effectLst/>
        </c:spPr>
        <c:txPr>
          <a:bodyPr rot="-60000000" spcFirstLastPara="0" vertOverflow="ellipsis" vert="horz" wrap="square" anchor="ctr" anchorCtr="1"/>
          <a:lstStyle/>
          <a:p>
            <a:pPr>
              <a:defRPr lang="en-US" sz="900" b="0" i="0" u="none" strike="noStrike" kern="1200" baseline="0">
                <a:solidFill>
                  <a:schemeClr val="tx1">
                    <a:lumMod val="65000"/>
                    <a:lumOff val="35000"/>
                  </a:schemeClr>
                </a:solidFill>
                <a:latin typeface="+mn-lt"/>
                <a:ea typeface="+mn-ea"/>
                <a:cs typeface="+mn-cs"/>
              </a:defRPr>
            </a:pPr>
          </a:p>
        </c:txPr>
        <c:crossAx val="344248353"/>
        <c:crosses val="autoZero"/>
        <c:crossBetween val="between"/>
      </c:valAx>
      <c:spPr>
        <a:noFill/>
        <a:ln>
          <a:noFill/>
        </a:ln>
        <a:effectLst/>
      </c:spPr>
    </c:plotArea>
    <c:legend>
      <c:legendPos val="b"/>
      <c:layout/>
      <c:overlay val="0"/>
      <c:spPr>
        <a:noFill/>
        <a:ln>
          <a:noFill/>
        </a:ln>
        <a:effectLst/>
      </c:spPr>
      <c:txPr>
        <a:bodyPr rot="0" spcFirstLastPara="0" vertOverflow="ellipsis" vert="horz" wrap="square" anchor="ctr" anchorCtr="1"/>
        <a:lstStyle/>
        <a:p>
          <a:pPr>
            <a:defRPr lang="en-US" sz="900" b="0" i="0" u="none" strike="noStrike" kern="1200" baseline="0">
              <a:solidFill>
                <a:schemeClr val="tx1">
                  <a:lumMod val="65000"/>
                  <a:lumOff val="35000"/>
                </a:schemeClr>
              </a:solidFill>
              <a:latin typeface="+mn-lt"/>
              <a:ea typeface="+mn-ea"/>
              <a:cs typeface="+mn-cs"/>
            </a:defRPr>
          </a:pP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lang="en-US"/>
      </a:pP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0" vertOverflow="ellipsis" vert="horz" wrap="square" anchor="ctr" anchorCtr="1"/>
        <a:lstStyle/>
        <a:p>
          <a:pPr>
            <a:defRPr lang="en-US" sz="1400" b="1" i="0" u="none" strike="noStrike" kern="1200" baseline="0">
              <a:solidFill>
                <a:schemeClr val="tx1">
                  <a:lumMod val="75000"/>
                  <a:lumOff val="25000"/>
                </a:schemeClr>
              </a:solidFill>
              <a:latin typeface="+mn-lt"/>
              <a:ea typeface="+mn-ea"/>
              <a:cs typeface="+mn-cs"/>
            </a:defRPr>
          </a:pPr>
        </a:p>
      </c:txPr>
    </c:title>
    <c:autoTitleDeleted val="0"/>
    <c:plotArea>
      <c:layout/>
      <c:scatterChart>
        <c:scatterStyle val="smooth"/>
        <c:varyColors val="0"/>
        <c:ser>
          <c:idx val="0"/>
          <c:order val="0"/>
          <c:tx>
            <c:strRef>
              <c:f>Sheet1!$C$27</c:f>
              <c:strCache>
                <c:ptCount val="1"/>
                <c:pt idx="0">
                  <c:v>Distribusi Normal</c:v>
                </c:pt>
              </c:strCache>
            </c:strRef>
          </c:tx>
          <c:spPr>
            <a:ln w="19050" cap="rnd">
              <a:solidFill>
                <a:schemeClr val="accent1"/>
              </a:solidFill>
              <a:round/>
            </a:ln>
            <a:effectLst/>
          </c:spPr>
          <c:marker>
            <c:symbol val="none"/>
          </c:marker>
          <c:dLbls>
            <c:delete val="1"/>
          </c:dLbls>
          <c:xVal>
            <c:numRef>
              <c:f>Sheet1!$B$28:$B$47</c:f>
              <c:numCache>
                <c:formatCode>General</c:formatCode>
                <c:ptCount val="20"/>
                <c:pt idx="0">
                  <c:v>45</c:v>
                </c:pt>
                <c:pt idx="1">
                  <c:v>50</c:v>
                </c:pt>
                <c:pt idx="2">
                  <c:v>52</c:v>
                </c:pt>
                <c:pt idx="3">
                  <c:v>54</c:v>
                </c:pt>
                <c:pt idx="4">
                  <c:v>57</c:v>
                </c:pt>
                <c:pt idx="5">
                  <c:v>60</c:v>
                </c:pt>
                <c:pt idx="6">
                  <c:v>61</c:v>
                </c:pt>
                <c:pt idx="7">
                  <c:v>63</c:v>
                </c:pt>
                <c:pt idx="8">
                  <c:v>65</c:v>
                </c:pt>
                <c:pt idx="9">
                  <c:v>67</c:v>
                </c:pt>
                <c:pt idx="10">
                  <c:v>68</c:v>
                </c:pt>
                <c:pt idx="11">
                  <c:v>70</c:v>
                </c:pt>
                <c:pt idx="12">
                  <c:v>72</c:v>
                </c:pt>
                <c:pt idx="13">
                  <c:v>74</c:v>
                </c:pt>
                <c:pt idx="14">
                  <c:v>75</c:v>
                </c:pt>
                <c:pt idx="15">
                  <c:v>77</c:v>
                </c:pt>
                <c:pt idx="16">
                  <c:v>80</c:v>
                </c:pt>
                <c:pt idx="17">
                  <c:v>84</c:v>
                </c:pt>
                <c:pt idx="18">
                  <c:v>87</c:v>
                </c:pt>
                <c:pt idx="19">
                  <c:v>92</c:v>
                </c:pt>
              </c:numCache>
            </c:numRef>
          </c:xVal>
          <c:yVal>
            <c:numRef>
              <c:f>Sheet1!$C$28:$C$47</c:f>
              <c:numCache>
                <c:formatCode>General</c:formatCode>
                <c:ptCount val="20"/>
                <c:pt idx="0">
                  <c:v>0.00611141380286814</c:v>
                </c:pt>
                <c:pt idx="1">
                  <c:v>0.0117200715905131</c:v>
                </c:pt>
                <c:pt idx="2">
                  <c:v>0.0145344249152863</c:v>
                </c:pt>
                <c:pt idx="3">
                  <c:v>0.0175645934848496</c:v>
                </c:pt>
                <c:pt idx="4">
                  <c:v>0.022230397057028</c:v>
                </c:pt>
                <c:pt idx="5">
                  <c:v>0.0265457393728812</c:v>
                </c:pt>
                <c:pt idx="6">
                  <c:v>0.0278012096436591</c:v>
                </c:pt>
                <c:pt idx="7">
                  <c:v>0.0299075558419959</c:v>
                </c:pt>
                <c:pt idx="8">
                  <c:v>0.0313524016375099</c:v>
                </c:pt>
                <c:pt idx="9">
                  <c:v>0.0320282616522962</c:v>
                </c:pt>
                <c:pt idx="10">
                  <c:v>0.0320593263869199</c:v>
                </c:pt>
                <c:pt idx="11">
                  <c:v>0.0315047429023165</c:v>
                </c:pt>
                <c:pt idx="12">
                  <c:v>0.0301696414500395</c:v>
                </c:pt>
                <c:pt idx="13">
                  <c:v>0.0281537999216574</c:v>
                </c:pt>
                <c:pt idx="14">
                  <c:v>0.0269345797458772</c:v>
                </c:pt>
                <c:pt idx="15">
                  <c:v>0.0241788737688147</c:v>
                </c:pt>
                <c:pt idx="16">
                  <c:v>0.019591766929515</c:v>
                </c:pt>
                <c:pt idx="17">
                  <c:v>0.0135195210559703</c:v>
                </c:pt>
                <c:pt idx="18">
                  <c:v>0.00956434691108577</c:v>
                </c:pt>
                <c:pt idx="19">
                  <c:v>0.00472072447168871</c:v>
                </c:pt>
              </c:numCache>
            </c:numRef>
          </c:yVal>
          <c:smooth val="1"/>
        </c:ser>
        <c:dLbls>
          <c:showLegendKey val="0"/>
          <c:showVal val="0"/>
          <c:showCatName val="0"/>
          <c:showSerName val="0"/>
          <c:showPercent val="0"/>
          <c:showBubbleSize val="0"/>
        </c:dLbls>
        <c:axId val="253515940"/>
        <c:axId val="36076147"/>
      </c:scatterChart>
      <c:valAx>
        <c:axId val="253515940"/>
        <c:scaling>
          <c:orientation val="minMax"/>
        </c:scaling>
        <c:delete val="0"/>
        <c:axPos val="b"/>
        <c:majorGridlines>
          <c:spPr>
            <a:ln w="9525" cap="flat" cmpd="sng" algn="ctr">
              <a:solidFill>
                <a:schemeClr val="lt1">
                  <a:lumMod val="902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0" vertOverflow="ellipsis" vert="horz" wrap="square" anchor="ctr" anchorCtr="1"/>
          <a:lstStyle/>
          <a:p>
            <a:pPr>
              <a:defRPr lang="en-US" sz="900" b="0" i="0" u="none" strike="noStrike" kern="1200" baseline="0">
                <a:solidFill>
                  <a:schemeClr val="tx1">
                    <a:lumMod val="65000"/>
                    <a:lumOff val="35000"/>
                  </a:schemeClr>
                </a:solidFill>
                <a:latin typeface="+mn-lt"/>
                <a:ea typeface="+mn-ea"/>
                <a:cs typeface="+mn-cs"/>
              </a:defRPr>
            </a:pPr>
          </a:p>
        </c:txPr>
        <c:crossAx val="36076147"/>
        <c:crosses val="autoZero"/>
        <c:crossBetween val="midCat"/>
      </c:valAx>
      <c:valAx>
        <c:axId val="36076147"/>
        <c:scaling>
          <c:orientation val="minMax"/>
        </c:scaling>
        <c:delete val="0"/>
        <c:axPos val="l"/>
        <c:majorGridlines>
          <c:spPr>
            <a:ln w="9525" cap="flat" cmpd="sng" algn="ctr">
              <a:solidFill>
                <a:schemeClr val="lt1">
                  <a:lumMod val="902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0" vertOverflow="ellipsis" vert="horz" wrap="square" anchor="ctr" anchorCtr="1"/>
          <a:lstStyle/>
          <a:p>
            <a:pPr>
              <a:defRPr lang="en-US" sz="900" b="0" i="0" u="none" strike="noStrike" kern="1200" baseline="0">
                <a:solidFill>
                  <a:schemeClr val="tx1">
                    <a:lumMod val="65000"/>
                    <a:lumOff val="35000"/>
                  </a:schemeClr>
                </a:solidFill>
                <a:latin typeface="+mn-lt"/>
                <a:ea typeface="+mn-ea"/>
                <a:cs typeface="+mn-cs"/>
              </a:defRPr>
            </a:pPr>
          </a:p>
        </c:txPr>
        <c:crossAx val="253515940"/>
        <c:crosses val="autoZero"/>
        <c:crossBetween val="midCat"/>
      </c:valAx>
      <c:spPr>
        <a:noFill/>
        <a:ln w="9525" cap="flat" cmpd="sng" algn="ctr">
          <a:solidFill>
            <a:schemeClr val="tx1">
              <a:lumMod val="15000"/>
              <a:lumOff val="85000"/>
            </a:schemeClr>
          </a:solidFill>
          <a:round/>
        </a:ln>
        <a:effectLst/>
      </c:spPr>
    </c:plotArea>
    <c:legend>
      <c:legendPos val="b"/>
      <c:layout/>
      <c:overlay val="0"/>
      <c:spPr>
        <a:noFill/>
        <a:ln>
          <a:noFill/>
        </a:ln>
        <a:effectLst/>
      </c:spPr>
      <c:txPr>
        <a:bodyPr rot="0" spcFirstLastPara="0" vertOverflow="ellipsis" vert="horz" wrap="square" anchor="ctr" anchorCtr="1"/>
        <a:lstStyle/>
        <a:p>
          <a:pPr>
            <a:defRPr lang="en-US" sz="900" b="0" i="0" u="none" strike="noStrike" kern="1200" baseline="0">
              <a:solidFill>
                <a:schemeClr val="tx1">
                  <a:lumMod val="65000"/>
                  <a:lumOff val="35000"/>
                </a:schemeClr>
              </a:solidFill>
              <a:latin typeface="+mn-lt"/>
              <a:ea typeface="+mn-ea"/>
              <a:cs typeface="+mn-cs"/>
            </a:defRPr>
          </a:pP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lang="en-US"/>
      </a:pP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0" vertOverflow="ellipsis" vert="horz" wrap="square" anchor="ctr" anchorCtr="1"/>
        <a:lstStyle/>
        <a:p>
          <a:pPr>
            <a:defRPr lang="en-US" sz="1400" b="1" i="0" u="none" strike="noStrike" kern="1200" baseline="0">
              <a:solidFill>
                <a:schemeClr val="tx1">
                  <a:lumMod val="75000"/>
                  <a:lumOff val="25000"/>
                </a:schemeClr>
              </a:solidFill>
              <a:latin typeface="+mn-lt"/>
              <a:ea typeface="+mn-ea"/>
              <a:cs typeface="+mn-cs"/>
            </a:defRPr>
          </a:pPr>
        </a:p>
      </c:txPr>
    </c:title>
    <c:autoTitleDeleted val="0"/>
    <c:plotArea>
      <c:layout/>
      <c:scatterChart>
        <c:scatterStyle val="smoothMarker"/>
        <c:varyColors val="0"/>
        <c:ser>
          <c:idx val="0"/>
          <c:order val="0"/>
          <c:tx>
            <c:strRef>
              <c:f>Sheet1!$E$55</c:f>
              <c:strCache>
                <c:ptCount val="1"/>
                <c:pt idx="0">
                  <c:v>Area 68 %</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dLbls>
            <c:delete val="1"/>
          </c:dLbls>
          <c:xVal>
            <c:numRef>
              <c:f>Sheet1!$C$56:$C$75</c:f>
              <c:numCache>
                <c:formatCode>General</c:formatCode>
                <c:ptCount val="20"/>
                <c:pt idx="0">
                  <c:v>-1.82089310786351</c:v>
                </c:pt>
                <c:pt idx="1">
                  <c:v>-1.41892994939474</c:v>
                </c:pt>
                <c:pt idx="2">
                  <c:v>-1.25814468600724</c:v>
                </c:pt>
                <c:pt idx="3">
                  <c:v>-1.09735942261973</c:v>
                </c:pt>
                <c:pt idx="4">
                  <c:v>-0.856181527538471</c:v>
                </c:pt>
                <c:pt idx="5">
                  <c:v>-0.615003632457211</c:v>
                </c:pt>
                <c:pt idx="6">
                  <c:v>-0.534611000763458</c:v>
                </c:pt>
                <c:pt idx="7">
                  <c:v>-0.373825737375952</c:v>
                </c:pt>
                <c:pt idx="8">
                  <c:v>-0.213040473988446</c:v>
                </c:pt>
                <c:pt idx="9">
                  <c:v>-0.0522552106009399</c:v>
                </c:pt>
                <c:pt idx="10">
                  <c:v>0.0281374210928131</c:v>
                </c:pt>
                <c:pt idx="11">
                  <c:v>0.188922684480319</c:v>
                </c:pt>
                <c:pt idx="12">
                  <c:v>0.349707947867825</c:v>
                </c:pt>
                <c:pt idx="13">
                  <c:v>0.510493211255332</c:v>
                </c:pt>
                <c:pt idx="14">
                  <c:v>0.590885842949085</c:v>
                </c:pt>
                <c:pt idx="15">
                  <c:v>0.751671106336591</c:v>
                </c:pt>
                <c:pt idx="16">
                  <c:v>0.99284900141785</c:v>
                </c:pt>
                <c:pt idx="17">
                  <c:v>1.31441952819286</c:v>
                </c:pt>
                <c:pt idx="18">
                  <c:v>1.55559742327412</c:v>
                </c:pt>
                <c:pt idx="19">
                  <c:v>1.95756058174289</c:v>
                </c:pt>
              </c:numCache>
            </c:numRef>
          </c:xVal>
          <c:yVal>
            <c:numRef>
              <c:f>Sheet1!$E$56:$E$75</c:f>
              <c:numCache>
                <c:formatCode>General</c:formatCode>
                <c:ptCount val="20"/>
                <c:pt idx="0">
                  <c:v>0</c:v>
                </c:pt>
                <c:pt idx="1">
                  <c:v>0</c:v>
                </c:pt>
                <c:pt idx="2">
                  <c:v>0</c:v>
                </c:pt>
                <c:pt idx="3">
                  <c:v>0</c:v>
                </c:pt>
                <c:pt idx="4">
                  <c:v>0.276522817933268</c:v>
                </c:pt>
                <c:pt idx="5">
                  <c:v>0.33020114920487</c:v>
                </c:pt>
                <c:pt idx="6">
                  <c:v>0.345817882285092</c:v>
                </c:pt>
                <c:pt idx="7">
                  <c:v>0.372018619267565</c:v>
                </c:pt>
                <c:pt idx="8">
                  <c:v>0.389990985205502</c:v>
                </c:pt>
                <c:pt idx="9">
                  <c:v>0.398397974758487</c:v>
                </c:pt>
                <c:pt idx="10">
                  <c:v>0.398784387467827</c:v>
                </c:pt>
                <c:pt idx="11">
                  <c:v>0.391885950721583</c:v>
                </c:pt>
                <c:pt idx="12">
                  <c:v>0.375278689282961</c:v>
                </c:pt>
                <c:pt idx="13">
                  <c:v>0.350203735448121</c:v>
                </c:pt>
                <c:pt idx="14">
                  <c:v>0.335037915520437</c:v>
                </c:pt>
                <c:pt idx="15">
                  <c:v>0.300759824120717</c:v>
                </c:pt>
                <c:pt idx="16">
                  <c:v>0.243701027280058</c:v>
                </c:pt>
                <c:pt idx="17">
                  <c:v>0</c:v>
                </c:pt>
                <c:pt idx="18">
                  <c:v>0</c:v>
                </c:pt>
                <c:pt idx="19">
                  <c:v>0</c:v>
                </c:pt>
              </c:numCache>
            </c:numRef>
          </c:yVal>
          <c:smooth val="1"/>
        </c:ser>
        <c:dLbls>
          <c:showLegendKey val="0"/>
          <c:showVal val="0"/>
          <c:showCatName val="0"/>
          <c:showSerName val="0"/>
          <c:showPercent val="0"/>
          <c:showBubbleSize val="0"/>
        </c:dLbls>
        <c:axId val="411555369"/>
        <c:axId val="200687586"/>
      </c:scatterChart>
      <c:valAx>
        <c:axId val="411555369"/>
        <c:scaling>
          <c:orientation val="minMax"/>
        </c:scaling>
        <c:delete val="0"/>
        <c:axPos val="b"/>
        <c:majorGridlines>
          <c:spPr>
            <a:ln w="9525" cap="flat" cmpd="sng" algn="ctr">
              <a:solidFill>
                <a:schemeClr val="lt1">
                  <a:lumMod val="902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0" vertOverflow="ellipsis" vert="horz" wrap="square" anchor="ctr" anchorCtr="1"/>
          <a:lstStyle/>
          <a:p>
            <a:pPr>
              <a:defRPr lang="en-US" sz="900" b="0" i="0" u="none" strike="noStrike" kern="1200" baseline="0">
                <a:solidFill>
                  <a:schemeClr val="tx1">
                    <a:lumMod val="65000"/>
                    <a:lumOff val="35000"/>
                  </a:schemeClr>
                </a:solidFill>
                <a:latin typeface="+mn-lt"/>
                <a:ea typeface="+mn-ea"/>
                <a:cs typeface="+mn-cs"/>
              </a:defRPr>
            </a:pPr>
          </a:p>
        </c:txPr>
        <c:crossAx val="200687586"/>
        <c:crosses val="autoZero"/>
        <c:crossBetween val="midCat"/>
      </c:valAx>
      <c:valAx>
        <c:axId val="200687586"/>
        <c:scaling>
          <c:orientation val="minMax"/>
        </c:scaling>
        <c:delete val="0"/>
        <c:axPos val="l"/>
        <c:majorGridlines>
          <c:spPr>
            <a:ln w="9525" cap="flat" cmpd="sng" algn="ctr">
              <a:solidFill>
                <a:schemeClr val="lt1">
                  <a:lumMod val="902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0" vertOverflow="ellipsis" vert="horz" wrap="square" anchor="ctr" anchorCtr="1"/>
          <a:lstStyle/>
          <a:p>
            <a:pPr>
              <a:defRPr lang="en-US" sz="900" b="0" i="0" u="none" strike="noStrike" kern="1200" baseline="0">
                <a:solidFill>
                  <a:schemeClr val="tx1">
                    <a:lumMod val="65000"/>
                    <a:lumOff val="35000"/>
                  </a:schemeClr>
                </a:solidFill>
                <a:latin typeface="+mn-lt"/>
                <a:ea typeface="+mn-ea"/>
                <a:cs typeface="+mn-cs"/>
              </a:defRPr>
            </a:pPr>
          </a:p>
        </c:txPr>
        <c:crossAx val="411555369"/>
        <c:crosses val="autoZero"/>
        <c:crossBetween val="midCat"/>
      </c:valAx>
      <c:spPr>
        <a:noFill/>
        <a:ln w="9525" cap="flat" cmpd="sng" algn="ctr">
          <a:solidFill>
            <a:schemeClr val="tx1">
              <a:lumMod val="15000"/>
              <a:lumOff val="85000"/>
            </a:schemeClr>
          </a:solidFill>
          <a:round/>
        </a:ln>
        <a:effectLst/>
      </c:spPr>
    </c:plotArea>
    <c:legend>
      <c:legendPos val="b"/>
      <c:layout/>
      <c:overlay val="0"/>
      <c:spPr>
        <a:noFill/>
        <a:ln>
          <a:noFill/>
        </a:ln>
        <a:effectLst/>
      </c:spPr>
      <c:txPr>
        <a:bodyPr rot="0" spcFirstLastPara="0" vertOverflow="ellipsis" vert="horz" wrap="square" anchor="ctr" anchorCtr="1"/>
        <a:lstStyle/>
        <a:p>
          <a:pPr>
            <a:defRPr lang="en-US" sz="900" b="0" i="0" u="none" strike="noStrike" kern="1200" baseline="0">
              <a:solidFill>
                <a:schemeClr val="tx1">
                  <a:lumMod val="65000"/>
                  <a:lumOff val="35000"/>
                </a:schemeClr>
              </a:solidFill>
              <a:latin typeface="+mn-lt"/>
              <a:ea typeface="+mn-ea"/>
              <a:cs typeface="+mn-cs"/>
            </a:defRPr>
          </a:pPr>
        </a:p>
      </c:txPr>
    </c:legend>
    <c:plotVisOnly val="1"/>
    <c:dispBlanksAs val="gap"/>
    <c:showDLblsOverMax val="0"/>
    <c:extLst>
      <c:ext uri="{0b15fc19-7d7d-44ad-8c2d-2c3a37ce22c3}">
        <chartProps xmlns="https://web.wps.cn/et/2018/main" chartId="{56c0318d-2e0b-4ba0-a675-cb69d0533792}"/>
      </c:ext>
    </c:extLst>
  </c:chart>
  <c:spPr>
    <a:solidFill>
      <a:schemeClr val="bg1"/>
    </a:solidFill>
    <a:ln w="9525" cap="flat" cmpd="sng" algn="ctr">
      <a:solidFill>
        <a:schemeClr val="bg1">
          <a:lumMod val="85000"/>
        </a:schemeClr>
      </a:solidFill>
      <a:prstDash val="solid"/>
      <a:round/>
    </a:ln>
    <a:effectLst>
      <a:outerShdw blurRad="50800" dist="38100" dir="2700000" algn="tl" rotWithShape="0">
        <a:prstClr val="black">
          <a:alpha val="40000"/>
        </a:prstClr>
      </a:outerShdw>
    </a:effectLst>
  </c:spPr>
  <c:txPr>
    <a:bodyPr/>
    <a:lstStyle/>
    <a:p>
      <a:pPr>
        <a:defRPr lang="en-US"/>
      </a:pPr>
    </a:p>
  </c:txPr>
  <c:externalData r:id="rId1">
    <c:autoUpdate val="0"/>
  </c:externalData>
</c:chartSpace>
</file>

<file path=xl/charts/chart4.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0" vertOverflow="ellipsis" vert="horz" wrap="square" anchor="ctr" anchorCtr="1"/>
        <a:lstStyle/>
        <a:p>
          <a:pPr>
            <a:defRPr lang="en-US" sz="1400" b="1" i="0" u="none" strike="noStrike" kern="1200" baseline="0">
              <a:solidFill>
                <a:schemeClr val="tx1">
                  <a:lumMod val="75000"/>
                  <a:lumOff val="25000"/>
                </a:schemeClr>
              </a:solidFill>
              <a:latin typeface="+mn-lt"/>
              <a:ea typeface="+mn-ea"/>
              <a:cs typeface="+mn-cs"/>
            </a:defRPr>
          </a:pPr>
        </a:p>
      </c:txPr>
    </c:title>
    <c:autoTitleDeleted val="0"/>
    <c:plotArea>
      <c:layout/>
      <c:scatterChart>
        <c:scatterStyle val="smooth"/>
        <c:varyColors val="0"/>
        <c:ser>
          <c:idx val="0"/>
          <c:order val="0"/>
          <c:tx>
            <c:strRef>
              <c:f>Sheet1!$D$55</c:f>
              <c:strCache>
                <c:ptCount val="1"/>
                <c:pt idx="0">
                  <c:v>Distribusi Normal</c:v>
                </c:pt>
              </c:strCache>
            </c:strRef>
          </c:tx>
          <c:spPr>
            <a:ln w="19050" cap="rnd">
              <a:solidFill>
                <a:schemeClr val="accent1"/>
              </a:solidFill>
              <a:round/>
            </a:ln>
            <a:effectLst/>
          </c:spPr>
          <c:marker>
            <c:symbol val="none"/>
          </c:marker>
          <c:dLbls>
            <c:delete val="1"/>
          </c:dLbls>
          <c:xVal>
            <c:numRef>
              <c:f>Sheet1!$C$56:$C$75</c:f>
              <c:numCache>
                <c:formatCode>General</c:formatCode>
                <c:ptCount val="20"/>
                <c:pt idx="0">
                  <c:v>-1.82089310786351</c:v>
                </c:pt>
                <c:pt idx="1">
                  <c:v>-1.41892994939474</c:v>
                </c:pt>
                <c:pt idx="2">
                  <c:v>-1.25814468600724</c:v>
                </c:pt>
                <c:pt idx="3">
                  <c:v>-1.09735942261973</c:v>
                </c:pt>
                <c:pt idx="4">
                  <c:v>-0.856181527538471</c:v>
                </c:pt>
                <c:pt idx="5">
                  <c:v>-0.615003632457211</c:v>
                </c:pt>
                <c:pt idx="6">
                  <c:v>-0.534611000763458</c:v>
                </c:pt>
                <c:pt idx="7">
                  <c:v>-0.373825737375952</c:v>
                </c:pt>
                <c:pt idx="8">
                  <c:v>-0.213040473988446</c:v>
                </c:pt>
                <c:pt idx="9">
                  <c:v>-0.0522552106009399</c:v>
                </c:pt>
                <c:pt idx="10">
                  <c:v>0.0281374210928131</c:v>
                </c:pt>
                <c:pt idx="11">
                  <c:v>0.188922684480319</c:v>
                </c:pt>
                <c:pt idx="12">
                  <c:v>0.349707947867825</c:v>
                </c:pt>
                <c:pt idx="13">
                  <c:v>0.510493211255332</c:v>
                </c:pt>
                <c:pt idx="14">
                  <c:v>0.590885842949085</c:v>
                </c:pt>
                <c:pt idx="15">
                  <c:v>0.751671106336591</c:v>
                </c:pt>
                <c:pt idx="16">
                  <c:v>0.99284900141785</c:v>
                </c:pt>
                <c:pt idx="17">
                  <c:v>1.31441952819286</c:v>
                </c:pt>
                <c:pt idx="18">
                  <c:v>1.55559742327412</c:v>
                </c:pt>
                <c:pt idx="19">
                  <c:v>1.95756058174289</c:v>
                </c:pt>
              </c:numCache>
            </c:numRef>
          </c:xVal>
          <c:yVal>
            <c:numRef>
              <c:f>Sheet1!$D$56:$D$75</c:f>
              <c:numCache>
                <c:formatCode>General</c:formatCode>
                <c:ptCount val="20"/>
                <c:pt idx="0">
                  <c:v>0.0760195763481024</c:v>
                </c:pt>
                <c:pt idx="1">
                  <c:v>0.14578539529791</c:v>
                </c:pt>
                <c:pt idx="2">
                  <c:v>0.180792998177415</c:v>
                </c:pt>
                <c:pt idx="3">
                  <c:v>0.218485116294738</c:v>
                </c:pt>
                <c:pt idx="4">
                  <c:v>0.276522817933268</c:v>
                </c:pt>
                <c:pt idx="5">
                  <c:v>0.33020114920487</c:v>
                </c:pt>
                <c:pt idx="6">
                  <c:v>0.345817882285092</c:v>
                </c:pt>
                <c:pt idx="7">
                  <c:v>0.372018619267565</c:v>
                </c:pt>
                <c:pt idx="8">
                  <c:v>0.389990985205502</c:v>
                </c:pt>
                <c:pt idx="9">
                  <c:v>0.398397974758487</c:v>
                </c:pt>
                <c:pt idx="10">
                  <c:v>0.398784387467827</c:v>
                </c:pt>
                <c:pt idx="11">
                  <c:v>0.391885950721583</c:v>
                </c:pt>
                <c:pt idx="12">
                  <c:v>0.375278689282961</c:v>
                </c:pt>
                <c:pt idx="13">
                  <c:v>0.350203735448121</c:v>
                </c:pt>
                <c:pt idx="14">
                  <c:v>0.335037915520437</c:v>
                </c:pt>
                <c:pt idx="15">
                  <c:v>0.300759824120717</c:v>
                </c:pt>
                <c:pt idx="16">
                  <c:v>0.243701027280058</c:v>
                </c:pt>
                <c:pt idx="17">
                  <c:v>0.168168658882463</c:v>
                </c:pt>
                <c:pt idx="18">
                  <c:v>0.118970441812629</c:v>
                </c:pt>
                <c:pt idx="19">
                  <c:v>0.0587208600120443</c:v>
                </c:pt>
              </c:numCache>
            </c:numRef>
          </c:yVal>
          <c:smooth val="1"/>
        </c:ser>
        <c:dLbls>
          <c:showLegendKey val="0"/>
          <c:showVal val="0"/>
          <c:showCatName val="0"/>
          <c:showSerName val="0"/>
          <c:showPercent val="0"/>
          <c:showBubbleSize val="0"/>
        </c:dLbls>
        <c:axId val="81816526"/>
        <c:axId val="973152665"/>
      </c:scatterChart>
      <c:valAx>
        <c:axId val="81816526"/>
        <c:scaling>
          <c:orientation val="minMax"/>
        </c:scaling>
        <c:delete val="0"/>
        <c:axPos val="b"/>
        <c:majorGridlines>
          <c:spPr>
            <a:ln w="9525" cap="flat" cmpd="sng" algn="ctr">
              <a:solidFill>
                <a:schemeClr val="lt1">
                  <a:lumMod val="902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0" vertOverflow="ellipsis" vert="horz" wrap="square" anchor="ctr" anchorCtr="1"/>
          <a:lstStyle/>
          <a:p>
            <a:pPr>
              <a:defRPr lang="en-US" sz="900" b="0" i="0" u="none" strike="noStrike" kern="1200" baseline="0">
                <a:solidFill>
                  <a:schemeClr val="tx1">
                    <a:lumMod val="65000"/>
                    <a:lumOff val="35000"/>
                  </a:schemeClr>
                </a:solidFill>
                <a:latin typeface="+mn-lt"/>
                <a:ea typeface="+mn-ea"/>
                <a:cs typeface="+mn-cs"/>
              </a:defRPr>
            </a:pPr>
          </a:p>
        </c:txPr>
        <c:crossAx val="973152665"/>
        <c:crosses val="autoZero"/>
        <c:crossBetween val="midCat"/>
      </c:valAx>
      <c:valAx>
        <c:axId val="973152665"/>
        <c:scaling>
          <c:orientation val="minMax"/>
        </c:scaling>
        <c:delete val="0"/>
        <c:axPos val="l"/>
        <c:majorGridlines>
          <c:spPr>
            <a:ln w="9525" cap="flat" cmpd="sng" algn="ctr">
              <a:solidFill>
                <a:schemeClr val="lt1">
                  <a:lumMod val="902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0" vertOverflow="ellipsis" vert="horz" wrap="square" anchor="ctr" anchorCtr="1"/>
          <a:lstStyle/>
          <a:p>
            <a:pPr>
              <a:defRPr lang="en-US" sz="900" b="0" i="0" u="none" strike="noStrike" kern="1200" baseline="0">
                <a:solidFill>
                  <a:schemeClr val="tx1">
                    <a:lumMod val="65000"/>
                    <a:lumOff val="35000"/>
                  </a:schemeClr>
                </a:solidFill>
                <a:latin typeface="+mn-lt"/>
                <a:ea typeface="+mn-ea"/>
                <a:cs typeface="+mn-cs"/>
              </a:defRPr>
            </a:pPr>
          </a:p>
        </c:txPr>
        <c:crossAx val="81816526"/>
        <c:crosses val="autoZero"/>
        <c:crossBetween val="midCat"/>
      </c:valAx>
      <c:spPr>
        <a:noFill/>
        <a:ln w="9525" cap="flat" cmpd="sng" algn="ctr">
          <a:solidFill>
            <a:schemeClr val="tx1">
              <a:lumMod val="15000"/>
              <a:lumOff val="85000"/>
            </a:schemeClr>
          </a:solidFill>
          <a:round/>
        </a:ln>
        <a:effectLst/>
      </c:spPr>
    </c:plotArea>
    <c:legend>
      <c:legendPos val="b"/>
      <c:layout/>
      <c:overlay val="0"/>
      <c:spPr>
        <a:noFill/>
        <a:ln>
          <a:noFill/>
        </a:ln>
        <a:effectLst/>
      </c:spPr>
      <c:txPr>
        <a:bodyPr rot="0" spcFirstLastPara="0" vertOverflow="ellipsis" vert="horz" wrap="square" anchor="ctr" anchorCtr="1"/>
        <a:lstStyle/>
        <a:p>
          <a:pPr>
            <a:defRPr lang="en-US" sz="900" b="0" i="0" u="none" strike="noStrike" kern="1200" baseline="0">
              <a:solidFill>
                <a:schemeClr val="tx1">
                  <a:lumMod val="65000"/>
                  <a:lumOff val="35000"/>
                </a:schemeClr>
              </a:solidFill>
              <a:latin typeface="+mn-lt"/>
              <a:ea typeface="+mn-ea"/>
              <a:cs typeface="+mn-cs"/>
            </a:defRPr>
          </a:pP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lang="en-US"/>
      </a:pP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100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10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1000" kern="1200"/>
    <cs:bodyPr rot="0" spcFirstLastPara="1" vertOverflow="clip" horzOverflow="clip" vert="horz" wrap="square" lIns="36576" tIns="18288" rIns="36576" bIns="18288" anchor="ctr" anchorCtr="1">
      <a:spAutoFit/>
    </cs:bodyPr>
  </cs:dataLabelCallout>
  <cs:dataPoint>
    <cs:lnRef idx="0">
      <cs:styleClr val="auto"/>
    </cs:lnRef>
    <cs:fillRef idx="1">
      <cs:styleClr val="auto"/>
    </cs:fillRef>
    <cs:effectRef idx="0"/>
    <cs:fontRef idx="minor">
      <a:schemeClr val="dk1"/>
    </cs:fontRef>
    <cs:spPr>
      <a:ln>
        <a:noFill/>
      </a:ln>
      <a:effectLst/>
    </cs:spPr>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lt1">
            <a:lumMod val="902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75000"/>
        <a:lumOff val="25000"/>
      </a:schemeClr>
    </cs:fontRef>
    <cs:defRPr sz="1400" b="1" kern="120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1019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10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1000" kern="1200"/>
    <cs:bodyPr rot="0" spcFirstLastPara="1" vertOverflow="clip" horzOverflow="clip" vert="horz" wrap="square" lIns="36576" tIns="18288" rIns="36576" bIns="18288" anchor="ctr" anchorCtr="1">
      <a:spAutoFit/>
    </cs:bodyPr>
  </cs:dataLabelCallout>
  <cs:dataPoint>
    <cs:lnRef idx="0">
      <cs:styleClr val="auto"/>
    </cs:lnRef>
    <cs:fillRef idx="1">
      <cs:styleClr val="auto"/>
    </cs:fillRef>
    <cs:effectRef idx="0"/>
    <cs:fontRef idx="minor">
      <a:schemeClr val="dk1"/>
    </cs:fontRef>
    <cs:spPr>
      <a:ln w="19050" cap="rnd">
        <a:solidFill>
          <a:schemeClr val="phClr"/>
        </a:solidFill>
        <a:round/>
      </a:ln>
      <a:effectLst/>
    </cs:spPr>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lt1">
            <a:lumMod val="902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spPr>
      <a:ln w="9525" cap="flat" cmpd="sng" algn="ctr">
        <a:solidFill>
          <a:schemeClr val="tx1">
            <a:lumMod val="15000"/>
            <a:lumOff val="85000"/>
          </a:schemeClr>
        </a:solidFill>
        <a:round/>
      </a:ln>
    </cs:spPr>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75000"/>
        <a:lumOff val="25000"/>
      </a:schemeClr>
    </cs:fontRef>
    <cs:defRPr sz="1400" b="1" kern="120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1019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10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1000" kern="1200"/>
    <cs:bodyPr rot="0" spcFirstLastPara="1" vertOverflow="clip" horzOverflow="clip" vert="horz" wrap="square" lIns="36576" tIns="18288" rIns="36576" bIns="18288" anchor="ctr" anchorCtr="1">
      <a:spAutoFit/>
    </cs:bodyPr>
  </cs:dataLabelCallout>
  <cs:dataPoint>
    <cs:lnRef idx="0">
      <cs:styleClr val="auto"/>
    </cs:lnRef>
    <cs:fillRef idx="1">
      <cs:styleClr val="auto"/>
    </cs:fillRef>
    <cs:effectRef idx="0"/>
    <cs:fontRef idx="minor">
      <a:schemeClr val="dk1"/>
    </cs:fontRef>
    <cs:spPr>
      <a:ln w="19050" cap="rnd">
        <a:solidFill>
          <a:schemeClr val="phClr"/>
        </a:solidFill>
        <a:round/>
      </a:ln>
      <a:effectLst/>
    </cs:spPr>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lt1">
            <a:lumMod val="902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spPr>
      <a:ln w="9525" cap="flat" cmpd="sng" algn="ctr">
        <a:solidFill>
          <a:schemeClr val="tx1">
            <a:lumMod val="15000"/>
            <a:lumOff val="85000"/>
          </a:schemeClr>
        </a:solidFill>
        <a:round/>
      </a:ln>
    </cs:spPr>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75000"/>
        <a:lumOff val="25000"/>
      </a:schemeClr>
    </cs:fontRef>
    <cs:defRPr sz="1400" b="1" kern="120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1019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10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1000" kern="1200"/>
    <cs:bodyPr rot="0" spcFirstLastPara="1" vertOverflow="clip" horzOverflow="clip" vert="horz" wrap="square" lIns="36576" tIns="18288" rIns="36576" bIns="18288" anchor="ctr" anchorCtr="1">
      <a:spAutoFit/>
    </cs:bodyPr>
  </cs:dataLabelCallout>
  <cs:dataPoint>
    <cs:lnRef idx="0">
      <cs:styleClr val="auto"/>
    </cs:lnRef>
    <cs:fillRef idx="1">
      <cs:styleClr val="auto"/>
    </cs:fillRef>
    <cs:effectRef idx="0"/>
    <cs:fontRef idx="minor">
      <a:schemeClr val="dk1"/>
    </cs:fontRef>
    <cs:spPr>
      <a:ln w="19050" cap="rnd">
        <a:solidFill>
          <a:schemeClr val="phClr"/>
        </a:solidFill>
        <a:round/>
      </a:ln>
      <a:effectLst/>
    </cs:spPr>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lt1">
            <a:lumMod val="902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spPr>
      <a:ln w="9525" cap="flat" cmpd="sng" algn="ctr">
        <a:solidFill>
          <a:schemeClr val="tx1">
            <a:lumMod val="15000"/>
            <a:lumOff val="85000"/>
          </a:schemeClr>
        </a:solidFill>
        <a:round/>
      </a:ln>
    </cs:spPr>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75000"/>
        <a:lumOff val="25000"/>
      </a:schemeClr>
    </cs:fontRef>
    <cs:defRPr sz="1400" b="1" kern="120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4" Type="http://schemas.openxmlformats.org/officeDocument/2006/relationships/chart" Target="../charts/chart4.xml"/><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9</xdr:col>
      <xdr:colOff>21590</xdr:colOff>
      <xdr:row>3</xdr:row>
      <xdr:rowOff>34290</xdr:rowOff>
    </xdr:from>
    <xdr:to>
      <xdr:col>15</xdr:col>
      <xdr:colOff>427990</xdr:colOff>
      <xdr:row>16</xdr:row>
      <xdr:rowOff>64770</xdr:rowOff>
    </xdr:to>
    <xdr:graphicFrame>
      <xdr:nvGraphicFramePr>
        <xdr:cNvPr id="5" name="Chart 4"/>
        <xdr:cNvGraphicFramePr/>
      </xdr:nvGraphicFramePr>
      <xdr:xfrm>
        <a:off x="10737850" y="674370"/>
        <a:ext cx="4795520" cy="281432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46355</xdr:colOff>
      <xdr:row>27</xdr:row>
      <xdr:rowOff>15240</xdr:rowOff>
    </xdr:from>
    <xdr:to>
      <xdr:col>9</xdr:col>
      <xdr:colOff>236855</xdr:colOff>
      <xdr:row>40</xdr:row>
      <xdr:rowOff>127000</xdr:rowOff>
    </xdr:to>
    <xdr:graphicFrame>
      <xdr:nvGraphicFramePr>
        <xdr:cNvPr id="6" name="Chart 5"/>
        <xdr:cNvGraphicFramePr/>
      </xdr:nvGraphicFramePr>
      <xdr:xfrm>
        <a:off x="5036185" y="5791200"/>
        <a:ext cx="5916930" cy="288544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384175</xdr:colOff>
      <xdr:row>54</xdr:row>
      <xdr:rowOff>45720</xdr:rowOff>
    </xdr:from>
    <xdr:to>
      <xdr:col>17</xdr:col>
      <xdr:colOff>91440</xdr:colOff>
      <xdr:row>67</xdr:row>
      <xdr:rowOff>147320</xdr:rowOff>
    </xdr:to>
    <xdr:graphicFrame>
      <xdr:nvGraphicFramePr>
        <xdr:cNvPr id="10" name="Chart 9"/>
        <xdr:cNvGraphicFramePr/>
      </xdr:nvGraphicFramePr>
      <xdr:xfrm>
        <a:off x="11831955" y="15021560"/>
        <a:ext cx="4827905" cy="287528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372110</xdr:colOff>
      <xdr:row>54</xdr:row>
      <xdr:rowOff>59690</xdr:rowOff>
    </xdr:from>
    <xdr:to>
      <xdr:col>9</xdr:col>
      <xdr:colOff>582930</xdr:colOff>
      <xdr:row>67</xdr:row>
      <xdr:rowOff>161290</xdr:rowOff>
    </xdr:to>
    <xdr:graphicFrame>
      <xdr:nvGraphicFramePr>
        <xdr:cNvPr id="11" name="Chart 10"/>
        <xdr:cNvGraphicFramePr/>
      </xdr:nvGraphicFramePr>
      <xdr:xfrm>
        <a:off x="6494145" y="15035530"/>
        <a:ext cx="4805045" cy="287528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5</xdr:col>
      <xdr:colOff>386080</xdr:colOff>
      <xdr:row>69</xdr:row>
      <xdr:rowOff>104775</xdr:rowOff>
    </xdr:from>
    <xdr:ext cx="7522845" cy="3115945"/>
    <xdr:sp>
      <xdr:nvSpPr>
        <xdr:cNvPr id="12" name="Text Box 11"/>
        <xdr:cNvSpPr txBox="1"/>
      </xdr:nvSpPr>
      <xdr:spPr>
        <a:xfrm>
          <a:off x="6508115" y="18281015"/>
          <a:ext cx="7522845" cy="3115945"/>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p>
          <a:pPr algn="just"/>
          <a:r>
            <a:rPr lang="en-US" sz="1400" b="1"/>
            <a:t>INTERPRETASI</a:t>
          </a:r>
          <a:endParaRPr lang="en-US" sz="1400"/>
        </a:p>
        <a:p>
          <a:pPr algn="just"/>
          <a:endParaRPr lang="en-US" sz="1400"/>
        </a:p>
        <a:p>
          <a:pPr algn="just"/>
          <a:r>
            <a:rPr lang="en-US" sz="1400"/>
            <a:t>Distribusi nilai mahasiswa menunjukkan pola yang mendekati distribusi normal atau bell curve, di mana sebagian besar data berada di sekitar rata-rata kelas dengan puncak distribusi berada pada Z-score mendekati 0. Nilai Z-score digunakan untuk melihat posisi setiap nilai terhadap rata-rata, sehingga nilai dengan Z-score negatif berada di bawah mean dan nilai dengan Z-score positif berada di atas mean. Grafik distribusi normal menunjukkan bahwa semakin tinggi nilai distribusi normal maka semakin banyak data berada pada area tersebut, sedangkan area pinggir kurva menunjukkan data yang lebih jarang muncul. Berdasarkan empirical rule, area antara Z = -1 sampai Z = 1 mencakup sekitar 68% data, yang berarti mayoritas mahasiswa memiliki nilai yang berada dekat dengan rata-rata kelas sehingga distribusi data dapat dikatakan cukup stabil dan mendekati distribusi normal.</a:t>
          </a:r>
          <a:endParaRPr lang="en-US" sz="1400"/>
        </a:p>
      </xdr:txBody>
    </xdr:sp>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5"/>
  <sheetViews>
    <sheetView tabSelected="1" zoomScale="64" zoomScaleNormal="64" workbookViewId="0">
      <selection activeCell="P86" sqref="P86:P87"/>
    </sheetView>
  </sheetViews>
  <sheetFormatPr defaultColWidth="9" defaultRowHeight="16.8" outlineLevelCol="7"/>
  <cols>
    <col min="2" max="2" width="22.578125" customWidth="1"/>
    <col min="3" max="3" width="14.3203125" customWidth="1"/>
    <col min="4" max="4" width="15.4921875" customWidth="1"/>
    <col min="5" max="5" width="13.9296875" customWidth="1"/>
    <col min="6" max="6" width="15.8828125" customWidth="1"/>
    <col min="7" max="7" width="12.765625" customWidth="1"/>
    <col min="8" max="8" width="18.875" customWidth="1"/>
  </cols>
  <sheetData>
    <row r="1" spans="1:4">
      <c r="A1" s="1" t="s">
        <v>0</v>
      </c>
      <c r="B1" s="2"/>
      <c r="C1" s="2"/>
      <c r="D1" s="2"/>
    </row>
    <row r="2" spans="1:4">
      <c r="A2" s="2"/>
      <c r="B2" s="2"/>
      <c r="C2" s="2"/>
      <c r="D2" s="2"/>
    </row>
    <row r="4" spans="2:8">
      <c r="B4" s="3" t="s">
        <v>1</v>
      </c>
      <c r="D4" s="4" t="s">
        <v>2</v>
      </c>
      <c r="E4" s="7" t="s">
        <v>3</v>
      </c>
      <c r="F4" s="3" t="s">
        <v>4</v>
      </c>
      <c r="G4" s="8"/>
      <c r="H4" s="4" t="s">
        <v>5</v>
      </c>
    </row>
    <row r="5" spans="2:8">
      <c r="B5" s="5">
        <v>45</v>
      </c>
      <c r="D5" s="6">
        <f>AVERAGE(B5:B24)</f>
        <v>67.65</v>
      </c>
      <c r="E5" s="9">
        <f>_xlfn.STDEV.P(B5:B24)</f>
        <v>12.4389509203952</v>
      </c>
      <c r="F5" s="10">
        <v>40</v>
      </c>
      <c r="G5" s="10">
        <v>49</v>
      </c>
      <c r="H5" s="6" cm="1">
        <f t="array" ref="H5:H11">FREQUENCY(B5:B24,G5:G10)</f>
        <v>1</v>
      </c>
    </row>
    <row r="6" spans="2:8">
      <c r="B6" s="5">
        <v>50</v>
      </c>
      <c r="F6" s="10">
        <v>50</v>
      </c>
      <c r="G6" s="10">
        <v>59</v>
      </c>
      <c r="H6" s="6">
        <v>4</v>
      </c>
    </row>
    <row r="7" spans="2:8">
      <c r="B7" s="5">
        <v>52</v>
      </c>
      <c r="F7" s="10">
        <v>60</v>
      </c>
      <c r="G7" s="10">
        <v>69</v>
      </c>
      <c r="H7" s="6">
        <v>6</v>
      </c>
    </row>
    <row r="8" spans="2:8">
      <c r="B8" s="5">
        <v>54</v>
      </c>
      <c r="F8" s="10">
        <v>70</v>
      </c>
      <c r="G8" s="10">
        <v>79</v>
      </c>
      <c r="H8" s="6">
        <v>5</v>
      </c>
    </row>
    <row r="9" spans="2:8">
      <c r="B9" s="5">
        <v>57</v>
      </c>
      <c r="F9" s="10">
        <v>80</v>
      </c>
      <c r="G9" s="10">
        <v>89</v>
      </c>
      <c r="H9" s="6">
        <v>3</v>
      </c>
    </row>
    <row r="10" spans="2:8">
      <c r="B10" s="5">
        <v>60</v>
      </c>
      <c r="F10" s="10">
        <v>90</v>
      </c>
      <c r="G10" s="10">
        <v>99</v>
      </c>
      <c r="H10" s="6">
        <v>1</v>
      </c>
    </row>
    <row r="11" spans="2:8">
      <c r="B11" s="5">
        <v>61</v>
      </c>
      <c r="H11">
        <v>0</v>
      </c>
    </row>
    <row r="12" spans="2:7">
      <c r="B12" s="5">
        <v>63</v>
      </c>
      <c r="F12" s="3" t="s">
        <v>4</v>
      </c>
      <c r="G12" s="3" t="s">
        <v>5</v>
      </c>
    </row>
    <row r="13" ht="17" spans="2:7">
      <c r="B13" s="5">
        <v>65</v>
      </c>
      <c r="F13" s="11" t="s">
        <v>6</v>
      </c>
      <c r="G13" s="11">
        <v>1</v>
      </c>
    </row>
    <row r="14" ht="17" spans="2:7">
      <c r="B14" s="5">
        <v>67</v>
      </c>
      <c r="F14" s="11" t="s">
        <v>7</v>
      </c>
      <c r="G14" s="11">
        <v>4</v>
      </c>
    </row>
    <row r="15" ht="17" spans="2:7">
      <c r="B15" s="5">
        <v>68</v>
      </c>
      <c r="F15" s="11" t="s">
        <v>8</v>
      </c>
      <c r="G15" s="11">
        <v>6</v>
      </c>
    </row>
    <row r="16" ht="17" spans="2:7">
      <c r="B16" s="5">
        <v>70</v>
      </c>
      <c r="F16" s="11" t="s">
        <v>9</v>
      </c>
      <c r="G16" s="11">
        <v>5</v>
      </c>
    </row>
    <row r="17" ht="17" spans="2:7">
      <c r="B17" s="5">
        <v>72</v>
      </c>
      <c r="F17" s="11" t="s">
        <v>10</v>
      </c>
      <c r="G17" s="11">
        <v>3</v>
      </c>
    </row>
    <row r="18" ht="17" spans="2:7">
      <c r="B18" s="5">
        <v>74</v>
      </c>
      <c r="F18" s="11" t="s">
        <v>11</v>
      </c>
      <c r="G18" s="11">
        <v>1</v>
      </c>
    </row>
    <row r="19" spans="2:2">
      <c r="B19" s="5">
        <v>75</v>
      </c>
    </row>
    <row r="20" spans="2:2">
      <c r="B20" s="5">
        <v>77</v>
      </c>
    </row>
    <row r="21" spans="2:2">
      <c r="B21" s="5">
        <v>80</v>
      </c>
    </row>
    <row r="22" spans="2:2">
      <c r="B22" s="5">
        <v>84</v>
      </c>
    </row>
    <row r="23" spans="2:2">
      <c r="B23" s="5">
        <v>87</v>
      </c>
    </row>
    <row r="24" spans="2:2">
      <c r="B24" s="5">
        <v>92</v>
      </c>
    </row>
    <row r="27" spans="2:3">
      <c r="B27" s="4" t="s">
        <v>1</v>
      </c>
      <c r="C27" s="4" t="s">
        <v>12</v>
      </c>
    </row>
    <row r="28" spans="2:3">
      <c r="B28" s="6">
        <v>45</v>
      </c>
      <c r="C28" s="6">
        <f>_xlfn.NORM.DIST(B28,$D$5,$E$5,FALSE)</f>
        <v>0.00611141380286814</v>
      </c>
    </row>
    <row r="29" spans="2:3">
      <c r="B29" s="6">
        <v>50</v>
      </c>
      <c r="C29" s="6">
        <f>_xlfn.NORM.DIST(B29,$D$5,$E$5,FALSE)</f>
        <v>0.0117200715905131</v>
      </c>
    </row>
    <row r="30" spans="2:3">
      <c r="B30" s="6">
        <v>52</v>
      </c>
      <c r="C30" s="6">
        <f t="shared" ref="C30:C47" si="0">_xlfn.NORM.DIST(B30,$D$5,$E$5,FALSE)</f>
        <v>0.0145344249152863</v>
      </c>
    </row>
    <row r="31" spans="2:3">
      <c r="B31" s="6">
        <v>54</v>
      </c>
      <c r="C31" s="6">
        <f t="shared" si="0"/>
        <v>0.0175645934848496</v>
      </c>
    </row>
    <row r="32" spans="2:3">
      <c r="B32" s="6">
        <v>57</v>
      </c>
      <c r="C32" s="6">
        <f t="shared" si="0"/>
        <v>0.022230397057028</v>
      </c>
    </row>
    <row r="33" spans="2:3">
      <c r="B33" s="6">
        <v>60</v>
      </c>
      <c r="C33" s="6">
        <f t="shared" si="0"/>
        <v>0.0265457393728812</v>
      </c>
    </row>
    <row r="34" spans="2:3">
      <c r="B34" s="6">
        <v>61</v>
      </c>
      <c r="C34" s="6">
        <f t="shared" si="0"/>
        <v>0.0278012096436591</v>
      </c>
    </row>
    <row r="35" spans="2:3">
      <c r="B35" s="6">
        <v>63</v>
      </c>
      <c r="C35" s="6">
        <f t="shared" si="0"/>
        <v>0.0299075558419959</v>
      </c>
    </row>
    <row r="36" spans="2:3">
      <c r="B36" s="6">
        <v>65</v>
      </c>
      <c r="C36" s="6">
        <f t="shared" si="0"/>
        <v>0.0313524016375099</v>
      </c>
    </row>
    <row r="37" spans="2:3">
      <c r="B37" s="6">
        <v>67</v>
      </c>
      <c r="C37" s="6">
        <f t="shared" si="0"/>
        <v>0.0320282616522962</v>
      </c>
    </row>
    <row r="38" spans="2:3">
      <c r="B38" s="6">
        <v>68</v>
      </c>
      <c r="C38" s="6">
        <f t="shared" si="0"/>
        <v>0.0320593263869199</v>
      </c>
    </row>
    <row r="39" spans="2:3">
      <c r="B39" s="6">
        <v>70</v>
      </c>
      <c r="C39" s="6">
        <f t="shared" si="0"/>
        <v>0.0315047429023165</v>
      </c>
    </row>
    <row r="40" spans="2:3">
      <c r="B40" s="6">
        <v>72</v>
      </c>
      <c r="C40" s="6">
        <f t="shared" si="0"/>
        <v>0.0301696414500395</v>
      </c>
    </row>
    <row r="41" spans="2:3">
      <c r="B41" s="6">
        <v>74</v>
      </c>
      <c r="C41" s="6">
        <f t="shared" si="0"/>
        <v>0.0281537999216574</v>
      </c>
    </row>
    <row r="42" spans="2:3">
      <c r="B42" s="6">
        <v>75</v>
      </c>
      <c r="C42" s="6">
        <f t="shared" si="0"/>
        <v>0.0269345797458772</v>
      </c>
    </row>
    <row r="43" spans="2:3">
      <c r="B43" s="6">
        <v>77</v>
      </c>
      <c r="C43" s="6">
        <f t="shared" si="0"/>
        <v>0.0241788737688147</v>
      </c>
    </row>
    <row r="44" spans="2:3">
      <c r="B44" s="6">
        <v>80</v>
      </c>
      <c r="C44" s="6">
        <f t="shared" si="0"/>
        <v>0.019591766929515</v>
      </c>
    </row>
    <row r="45" spans="2:3">
      <c r="B45" s="6">
        <v>84</v>
      </c>
      <c r="C45" s="6">
        <f t="shared" si="0"/>
        <v>0.0135195210559703</v>
      </c>
    </row>
    <row r="46" spans="2:8">
      <c r="B46" s="6">
        <v>87</v>
      </c>
      <c r="C46" s="6">
        <f t="shared" si="0"/>
        <v>0.00956434691108577</v>
      </c>
      <c r="E46" s="3" t="s">
        <v>13</v>
      </c>
      <c r="F46" s="5"/>
      <c r="G46" s="5"/>
      <c r="H46" s="5"/>
    </row>
    <row r="47" ht="17" spans="2:8">
      <c r="B47" s="6">
        <v>92</v>
      </c>
      <c r="C47" s="6">
        <f t="shared" si="0"/>
        <v>0.00472072447168871</v>
      </c>
      <c r="E47" s="12" t="s">
        <v>14</v>
      </c>
      <c r="F47" s="12" t="s">
        <v>15</v>
      </c>
      <c r="G47" s="12" t="s">
        <v>16</v>
      </c>
      <c r="H47" s="12" t="s">
        <v>17</v>
      </c>
    </row>
    <row r="48" ht="68" spans="5:8">
      <c r="E48" s="12" t="s">
        <v>18</v>
      </c>
      <c r="F48" s="10" t="s">
        <v>19</v>
      </c>
      <c r="G48" s="10" t="s">
        <v>20</v>
      </c>
      <c r="H48" s="10" t="s">
        <v>21</v>
      </c>
    </row>
    <row r="49" ht="135" spans="5:8">
      <c r="E49" s="12" t="s">
        <v>22</v>
      </c>
      <c r="F49" s="10" t="s">
        <v>23</v>
      </c>
      <c r="G49" s="10" t="s">
        <v>24</v>
      </c>
      <c r="H49" s="10" t="s">
        <v>25</v>
      </c>
    </row>
    <row r="50" ht="118" spans="5:8">
      <c r="E50" s="12" t="s">
        <v>26</v>
      </c>
      <c r="F50" s="10" t="s">
        <v>27</v>
      </c>
      <c r="G50" s="10" t="s">
        <v>28</v>
      </c>
      <c r="H50" s="10" t="s">
        <v>29</v>
      </c>
    </row>
    <row r="53" spans="2:2">
      <c r="B53" t="s">
        <v>30</v>
      </c>
    </row>
    <row r="55" spans="1:5">
      <c r="A55" s="6" t="s">
        <v>31</v>
      </c>
      <c r="B55" s="4" t="s">
        <v>1</v>
      </c>
      <c r="C55" s="4" t="s">
        <v>32</v>
      </c>
      <c r="D55" s="4" t="s">
        <v>12</v>
      </c>
      <c r="E55" s="4" t="s">
        <v>33</v>
      </c>
    </row>
    <row r="56" spans="1:5">
      <c r="A56" s="6">
        <v>1</v>
      </c>
      <c r="B56" s="6">
        <v>45</v>
      </c>
      <c r="C56" s="6">
        <f>(B56-$D$5)/$E$5</f>
        <v>-1.82089310786351</v>
      </c>
      <c r="D56" s="6">
        <f>_xlfn.NORM.S.DIST(C56,FALSE)</f>
        <v>0.0760195763481024</v>
      </c>
      <c r="E56" s="6">
        <f>IF(AND(C56&gt;=-1,C56&lt;=1),D56,0)</f>
        <v>0</v>
      </c>
    </row>
    <row r="57" spans="1:5">
      <c r="A57" s="6">
        <v>2</v>
      </c>
      <c r="B57" s="6">
        <v>50</v>
      </c>
      <c r="C57" s="6">
        <f t="shared" ref="C57:C75" si="1">(B57-$D$5)/$E$5</f>
        <v>-1.41892994939474</v>
      </c>
      <c r="D57" s="6">
        <f t="shared" ref="D57:D75" si="2">_xlfn.NORM.S.DIST(C57,FALSE)</f>
        <v>0.14578539529791</v>
      </c>
      <c r="E57" s="6">
        <f t="shared" ref="E57:E75" si="3">IF(AND(C57&gt;=-1,C57&lt;=1),D57,0)</f>
        <v>0</v>
      </c>
    </row>
    <row r="58" spans="1:5">
      <c r="A58" s="6">
        <v>3</v>
      </c>
      <c r="B58" s="6">
        <v>52</v>
      </c>
      <c r="C58" s="6">
        <f t="shared" si="1"/>
        <v>-1.25814468600724</v>
      </c>
      <c r="D58" s="6">
        <f t="shared" si="2"/>
        <v>0.180792998177415</v>
      </c>
      <c r="E58" s="13">
        <f t="shared" si="3"/>
        <v>0</v>
      </c>
    </row>
    <row r="59" spans="1:5">
      <c r="A59" s="6">
        <v>4</v>
      </c>
      <c r="B59" s="6">
        <v>54</v>
      </c>
      <c r="C59" s="6">
        <f t="shared" si="1"/>
        <v>-1.09735942261973</v>
      </c>
      <c r="D59" s="6">
        <f t="shared" si="2"/>
        <v>0.218485116294738</v>
      </c>
      <c r="E59" s="13">
        <f t="shared" si="3"/>
        <v>0</v>
      </c>
    </row>
    <row r="60" spans="1:5">
      <c r="A60" s="6">
        <v>5</v>
      </c>
      <c r="B60" s="6">
        <v>57</v>
      </c>
      <c r="C60" s="6">
        <f t="shared" si="1"/>
        <v>-0.856181527538471</v>
      </c>
      <c r="D60" s="6">
        <f t="shared" si="2"/>
        <v>0.276522817933268</v>
      </c>
      <c r="E60" s="13">
        <f t="shared" si="3"/>
        <v>0.276522817933268</v>
      </c>
    </row>
    <row r="61" spans="1:5">
      <c r="A61" s="6">
        <v>6</v>
      </c>
      <c r="B61" s="6">
        <v>60</v>
      </c>
      <c r="C61" s="6">
        <f t="shared" si="1"/>
        <v>-0.615003632457211</v>
      </c>
      <c r="D61" s="6">
        <f t="shared" si="2"/>
        <v>0.33020114920487</v>
      </c>
      <c r="E61" s="13">
        <f t="shared" si="3"/>
        <v>0.33020114920487</v>
      </c>
    </row>
    <row r="62" spans="1:5">
      <c r="A62" s="6">
        <v>7</v>
      </c>
      <c r="B62" s="6">
        <v>61</v>
      </c>
      <c r="C62" s="6">
        <f t="shared" si="1"/>
        <v>-0.534611000763458</v>
      </c>
      <c r="D62" s="6">
        <f t="shared" si="2"/>
        <v>0.345817882285092</v>
      </c>
      <c r="E62" s="13">
        <f t="shared" si="3"/>
        <v>0.345817882285092</v>
      </c>
    </row>
    <row r="63" spans="1:5">
      <c r="A63" s="6">
        <v>8</v>
      </c>
      <c r="B63" s="6">
        <v>63</v>
      </c>
      <c r="C63" s="6">
        <f t="shared" si="1"/>
        <v>-0.373825737375952</v>
      </c>
      <c r="D63" s="6">
        <f t="shared" si="2"/>
        <v>0.372018619267565</v>
      </c>
      <c r="E63" s="13">
        <f t="shared" si="3"/>
        <v>0.372018619267565</v>
      </c>
    </row>
    <row r="64" spans="1:5">
      <c r="A64" s="6">
        <v>9</v>
      </c>
      <c r="B64" s="6">
        <v>65</v>
      </c>
      <c r="C64" s="6">
        <f t="shared" si="1"/>
        <v>-0.213040473988446</v>
      </c>
      <c r="D64" s="6">
        <f t="shared" si="2"/>
        <v>0.389990985205502</v>
      </c>
      <c r="E64" s="13">
        <f t="shared" si="3"/>
        <v>0.389990985205502</v>
      </c>
    </row>
    <row r="65" spans="1:5">
      <c r="A65" s="6">
        <v>10</v>
      </c>
      <c r="B65" s="6">
        <v>67</v>
      </c>
      <c r="C65" s="6">
        <f t="shared" si="1"/>
        <v>-0.0522552106009399</v>
      </c>
      <c r="D65" s="6">
        <f t="shared" si="2"/>
        <v>0.398397974758487</v>
      </c>
      <c r="E65" s="13">
        <f t="shared" si="3"/>
        <v>0.398397974758487</v>
      </c>
    </row>
    <row r="66" spans="1:5">
      <c r="A66" s="6">
        <v>11</v>
      </c>
      <c r="B66" s="6">
        <v>68</v>
      </c>
      <c r="C66" s="6">
        <f t="shared" si="1"/>
        <v>0.0281374210928131</v>
      </c>
      <c r="D66" s="6">
        <f t="shared" si="2"/>
        <v>0.398784387467827</v>
      </c>
      <c r="E66" s="13">
        <f t="shared" si="3"/>
        <v>0.398784387467827</v>
      </c>
    </row>
    <row r="67" spans="1:5">
      <c r="A67" s="6">
        <v>12</v>
      </c>
      <c r="B67" s="6">
        <v>70</v>
      </c>
      <c r="C67" s="6">
        <f t="shared" si="1"/>
        <v>0.188922684480319</v>
      </c>
      <c r="D67" s="6">
        <f t="shared" si="2"/>
        <v>0.391885950721583</v>
      </c>
      <c r="E67" s="13">
        <f t="shared" si="3"/>
        <v>0.391885950721583</v>
      </c>
    </row>
    <row r="68" spans="1:5">
      <c r="A68" s="6">
        <v>13</v>
      </c>
      <c r="B68" s="6">
        <v>72</v>
      </c>
      <c r="C68" s="6">
        <f t="shared" si="1"/>
        <v>0.349707947867825</v>
      </c>
      <c r="D68" s="6">
        <f t="shared" si="2"/>
        <v>0.375278689282961</v>
      </c>
      <c r="E68" s="13">
        <f t="shared" si="3"/>
        <v>0.375278689282961</v>
      </c>
    </row>
    <row r="69" spans="1:5">
      <c r="A69" s="6">
        <v>14</v>
      </c>
      <c r="B69" s="6">
        <v>74</v>
      </c>
      <c r="C69" s="6">
        <f t="shared" si="1"/>
        <v>0.510493211255332</v>
      </c>
      <c r="D69" s="6">
        <f t="shared" si="2"/>
        <v>0.350203735448121</v>
      </c>
      <c r="E69" s="13">
        <f t="shared" si="3"/>
        <v>0.350203735448121</v>
      </c>
    </row>
    <row r="70" spans="1:5">
      <c r="A70" s="6">
        <v>15</v>
      </c>
      <c r="B70" s="6">
        <v>75</v>
      </c>
      <c r="C70" s="6">
        <f t="shared" si="1"/>
        <v>0.590885842949085</v>
      </c>
      <c r="D70" s="6">
        <f t="shared" si="2"/>
        <v>0.335037915520437</v>
      </c>
      <c r="E70" s="13">
        <f t="shared" si="3"/>
        <v>0.335037915520437</v>
      </c>
    </row>
    <row r="71" spans="1:5">
      <c r="A71" s="6">
        <v>16</v>
      </c>
      <c r="B71" s="6">
        <v>77</v>
      </c>
      <c r="C71" s="6">
        <f t="shared" si="1"/>
        <v>0.751671106336591</v>
      </c>
      <c r="D71" s="6">
        <f t="shared" si="2"/>
        <v>0.300759824120717</v>
      </c>
      <c r="E71" s="13">
        <f t="shared" si="3"/>
        <v>0.300759824120717</v>
      </c>
    </row>
    <row r="72" spans="1:5">
      <c r="A72" s="6">
        <v>17</v>
      </c>
      <c r="B72" s="6">
        <v>80</v>
      </c>
      <c r="C72" s="6">
        <f t="shared" si="1"/>
        <v>0.99284900141785</v>
      </c>
      <c r="D72" s="6">
        <f t="shared" si="2"/>
        <v>0.243701027280058</v>
      </c>
      <c r="E72" s="13">
        <f t="shared" si="3"/>
        <v>0.243701027280058</v>
      </c>
    </row>
    <row r="73" spans="1:5">
      <c r="A73" s="6">
        <v>18</v>
      </c>
      <c r="B73" s="6">
        <v>84</v>
      </c>
      <c r="C73" s="6">
        <f t="shared" si="1"/>
        <v>1.31441952819286</v>
      </c>
      <c r="D73" s="6">
        <f t="shared" si="2"/>
        <v>0.168168658882463</v>
      </c>
      <c r="E73" s="13">
        <f t="shared" si="3"/>
        <v>0</v>
      </c>
    </row>
    <row r="74" spans="1:5">
      <c r="A74" s="6">
        <v>19</v>
      </c>
      <c r="B74" s="6">
        <v>87</v>
      </c>
      <c r="C74" s="6">
        <f t="shared" si="1"/>
        <v>1.55559742327412</v>
      </c>
      <c r="D74" s="6">
        <f t="shared" si="2"/>
        <v>0.118970441812629</v>
      </c>
      <c r="E74" s="13">
        <f>IF(AND(C74&gt;=-1,C74&lt;=1),D74,0)</f>
        <v>0</v>
      </c>
    </row>
    <row r="75" spans="1:5">
      <c r="A75" s="6">
        <v>20</v>
      </c>
      <c r="B75" s="6">
        <v>92</v>
      </c>
      <c r="C75" s="6">
        <f t="shared" si="1"/>
        <v>1.95756058174289</v>
      </c>
      <c r="D75" s="6">
        <f t="shared" si="2"/>
        <v>0.0587208600120443</v>
      </c>
      <c r="E75" s="13">
        <f>IF(AND(C75&gt;=-1,C75&lt;=1),D75,0)</f>
        <v>0</v>
      </c>
    </row>
  </sheetData>
  <mergeCells count="3">
    <mergeCell ref="F4:G4"/>
    <mergeCell ref="E46:H46"/>
    <mergeCell ref="A1:D2"/>
  </mergeCells>
  <pageMargins left="0.75" right="0.75" top="1" bottom="1" header="0.5" footer="0.5"/>
  <headerFooter/>
  <drawing r:id="rId1"/>
</worksheet>
</file>

<file path=docProps/app.xml><?xml version="1.0" encoding="utf-8"?>
<Properties xmlns="http://schemas.openxmlformats.org/officeDocument/2006/extended-properties" xmlns:vt="http://schemas.openxmlformats.org/officeDocument/2006/docPropsVTypes">
  <Application>WPS Sheets</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iantalakua</dc:creator>
  <cp:lastModifiedBy>Alfrian Carmen Talakua</cp:lastModifiedBy>
  <dcterms:created xsi:type="dcterms:W3CDTF">2026-05-10T18:41:21Z</dcterms:created>
  <dcterms:modified xsi:type="dcterms:W3CDTF">2026-05-10T20:54:39Z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4303F03AF1ED372CD160006AF26CE20E_41</vt:lpwstr>
  </property>
  <property fmtid="{D5CDD505-2E9C-101B-9397-08002B2CF9AE}" pid="3" name="KSOProductBuildVer">
    <vt:lpwstr>1033-12.1.23155.23155</vt:lpwstr>
  </property>
</Properties>
</file>